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460" windowHeight="6450" activeTab="0"/>
  </bookViews>
  <sheets>
    <sheet name="РегистрацияПар (16)" sheetId="1" r:id="rId1"/>
    <sheet name="ЗаписьОжПар (18)" sheetId="2" r:id="rId2"/>
    <sheet name="СписокПар (21)" sheetId="3" r:id="rId3"/>
    <sheet name="Пары32 (45)" sheetId="4" r:id="rId4"/>
    <sheet name="Пары24 (46)" sheetId="5" r:id="rId5"/>
    <sheet name="Пары16 (47)" sheetId="6" r:id="rId6"/>
    <sheet name="Пары12 (48)" sheetId="7" r:id="rId7"/>
    <sheet name="Пары8 (49)" sheetId="8" r:id="rId8"/>
    <sheet name="Круговая 3 пары (50) " sheetId="9" r:id="rId9"/>
    <sheet name="Круговая 4 пары (51)" sheetId="10" r:id="rId10"/>
    <sheet name="Круговая 5 пар (52)" sheetId="11" r:id="rId11"/>
    <sheet name="Круговая 6 пар (53)" sheetId="12" r:id="rId12"/>
    <sheet name="Фин.этап пар 8 (54)" sheetId="13" r:id="rId13"/>
    <sheet name="Фин.этап пар 4 (55)" sheetId="14" r:id="rId14"/>
    <sheet name="Фин.этап пар стык.матчи (56)" sheetId="15" r:id="rId15"/>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'СписокПар (21)'!#REF!</definedName>
    <definedName name="Z_431ADE6F_9C87_431C_B4A0_B27D4A052270_.wvu.Rows" localSheetId="6" hidden="1">'Пары12 (48)'!#REF!</definedName>
    <definedName name="Z_431ADE6F_9C87_431C_B4A0_B27D4A052270_.wvu.Rows" localSheetId="5" hidden="1">'Пары16 (47)'!#REF!</definedName>
    <definedName name="Z_431ADE6F_9C87_431C_B4A0_B27D4A052270_.wvu.Rows" localSheetId="4" hidden="1">'Пары24 (46)'!#REF!</definedName>
    <definedName name="Z_431ADE6F_9C87_431C_B4A0_B27D4A052270_.wvu.Rows" localSheetId="3" hidden="1">'Пары32 (45)'!#REF!</definedName>
    <definedName name="Z_431ADE6F_9C87_431C_B4A0_B27D4A052270_.wvu.Rows" localSheetId="7" hidden="1">'Пары8 (49)'!#REF!</definedName>
    <definedName name="Z_431ADE6F_9C87_431C_B4A0_B27D4A052270_.wvu.Rows" localSheetId="2" hidden="1">'СписокПар (21)'!#REF!</definedName>
    <definedName name="Z_431ADE6F_9C87_431C_B4A0_B27D4A052270_.wvu.Rows" localSheetId="13" hidden="1">'Фин.этап пар 4 (55)'!#REF!</definedName>
    <definedName name="Z_431ADE6F_9C87_431C_B4A0_B27D4A052270_.wvu.Rows" localSheetId="12" hidden="1">'Фин.этап пар 8 (54)'!#REF!</definedName>
    <definedName name="Z_431ADE6F_9C87_431C_B4A0_B27D4A052270_.wvu.Rows" localSheetId="14" hidden="1">'Фин.этап пар стык.матчи (56)'!#REF!</definedName>
    <definedName name="Z_BAECDCB9_3EEB_4217_B35B_1C8089F9B5BB_.wvu.Cols" localSheetId="2" hidden="1">'СписокПар (21)'!#REF!</definedName>
    <definedName name="Z_BAECDCB9_3EEB_4217_B35B_1C8089F9B5BB_.wvu.Rows" localSheetId="6" hidden="1">'Пары12 (48)'!#REF!</definedName>
    <definedName name="Z_BAECDCB9_3EEB_4217_B35B_1C8089F9B5BB_.wvu.Rows" localSheetId="5" hidden="1">'Пары16 (47)'!#REF!</definedName>
    <definedName name="Z_BAECDCB9_3EEB_4217_B35B_1C8089F9B5BB_.wvu.Rows" localSheetId="4" hidden="1">'Пары24 (46)'!#REF!</definedName>
    <definedName name="Z_BAECDCB9_3EEB_4217_B35B_1C8089F9B5BB_.wvu.Rows" localSheetId="3" hidden="1">'Пары32 (45)'!#REF!</definedName>
    <definedName name="Z_BAECDCB9_3EEB_4217_B35B_1C8089F9B5BB_.wvu.Rows" localSheetId="7" hidden="1">'Пары8 (49)'!#REF!</definedName>
    <definedName name="Z_BAECDCB9_3EEB_4217_B35B_1C8089F9B5BB_.wvu.Rows" localSheetId="2" hidden="1">'СписокПар (21)'!#REF!</definedName>
    <definedName name="Z_BAECDCB9_3EEB_4217_B35B_1C8089F9B5BB_.wvu.Rows" localSheetId="13" hidden="1">'Фин.этап пар 4 (55)'!#REF!</definedName>
    <definedName name="Z_BAECDCB9_3EEB_4217_B35B_1C8089F9B5BB_.wvu.Rows" localSheetId="12" hidden="1">'Фин.этап пар 8 (54)'!#REF!</definedName>
    <definedName name="Z_BAECDCB9_3EEB_4217_B35B_1C8089F9B5BB_.wvu.Rows" localSheetId="14" hidden="1">'Фин.этап пар стык.матчи (56)'!#REF!</definedName>
    <definedName name="Z_F809504A_1B3D_4948_A071_6AE5F7F97D89_.wvu.Cols" localSheetId="2" hidden="1">'СписокПар (21)'!#REF!</definedName>
    <definedName name="Z_F809504A_1B3D_4948_A071_6AE5F7F97D89_.wvu.Rows" localSheetId="6" hidden="1">'Пары12 (48)'!#REF!</definedName>
    <definedName name="Z_F809504A_1B3D_4948_A071_6AE5F7F97D89_.wvu.Rows" localSheetId="5" hidden="1">'Пары16 (47)'!#REF!</definedName>
    <definedName name="Z_F809504A_1B3D_4948_A071_6AE5F7F97D89_.wvu.Rows" localSheetId="4" hidden="1">'Пары24 (46)'!#REF!</definedName>
    <definedName name="Z_F809504A_1B3D_4948_A071_6AE5F7F97D89_.wvu.Rows" localSheetId="3" hidden="1">'Пары32 (45)'!#REF!</definedName>
    <definedName name="Z_F809504A_1B3D_4948_A071_6AE5F7F97D89_.wvu.Rows" localSheetId="7" hidden="1">'Пары8 (49)'!#REF!</definedName>
    <definedName name="Z_F809504A_1B3D_4948_A071_6AE5F7F97D89_.wvu.Rows" localSheetId="2" hidden="1">'СписокПар (21)'!#REF!</definedName>
    <definedName name="Z_F809504A_1B3D_4948_A071_6AE5F7F97D89_.wvu.Rows" localSheetId="13" hidden="1">'Фин.этап пар 4 (55)'!#REF!</definedName>
    <definedName name="Z_F809504A_1B3D_4948_A071_6AE5F7F97D89_.wvu.Rows" localSheetId="12" hidden="1">'Фин.этап пар 8 (54)'!#REF!</definedName>
    <definedName name="Z_F809504A_1B3D_4948_A071_6AE5F7F97D89_.wvu.Rows" localSheetId="14" hidden="1">'Фин.этап пар стык.матчи (56)'!#REF!</definedName>
    <definedName name="_xlnm.Print_Titles" localSheetId="0">'РегистрацияПар (16)'!$1:$11</definedName>
    <definedName name="_xlnm.Print_Titles" localSheetId="2">'СписокПар (21)'!$1:$10</definedName>
    <definedName name="_xlnm.Print_Area" localSheetId="2">'СписокПар (21)'!$A$2:$H$63</definedName>
  </definedNames>
  <calcPr fullCalcOnLoad="1"/>
</workbook>
</file>

<file path=xl/sharedStrings.xml><?xml version="1.0" encoding="utf-8"?>
<sst xmlns="http://schemas.openxmlformats.org/spreadsheetml/2006/main" count="747" uniqueCount="98">
  <si>
    <t>Сроки проведения</t>
  </si>
  <si>
    <t>Главный судья</t>
  </si>
  <si>
    <t>Место проведения</t>
  </si>
  <si>
    <t>№ строк</t>
  </si>
  <si>
    <t>1/4</t>
  </si>
  <si>
    <t>1/2</t>
  </si>
  <si>
    <t>Финал</t>
  </si>
  <si>
    <t>финала</t>
  </si>
  <si>
    <t>№</t>
  </si>
  <si>
    <t>Город (страна)</t>
  </si>
  <si>
    <t>3 место</t>
  </si>
  <si>
    <t>Фамилия</t>
  </si>
  <si>
    <t>И.О.</t>
  </si>
  <si>
    <t>Категория</t>
  </si>
  <si>
    <t>Класс</t>
  </si>
  <si>
    <t>ФТ</t>
  </si>
  <si>
    <t>-</t>
  </si>
  <si>
    <t>Очки</t>
  </si>
  <si>
    <t>А</t>
  </si>
  <si>
    <t>III</t>
  </si>
  <si>
    <t>II</t>
  </si>
  <si>
    <t>Б</t>
  </si>
  <si>
    <t>Статус пары</t>
  </si>
  <si>
    <t/>
  </si>
  <si>
    <t>1/8</t>
  </si>
  <si>
    <t>Сеяные пары</t>
  </si>
  <si>
    <t>Ожидающая пара</t>
  </si>
  <si>
    <t>I</t>
  </si>
  <si>
    <t>Присутствовали на жеребьевке</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</si>
  <si>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</si>
  <si>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</si>
  <si>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</si>
  <si>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</si>
  <si>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</si>
  <si>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</si>
  <si>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</si>
  <si>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</si>
  <si>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</si>
  <si>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</si>
  <si>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Место</t>
  </si>
  <si>
    <t>ДО 17 ЛЕТ</t>
  </si>
  <si>
    <t>IV</t>
  </si>
  <si>
    <t>V</t>
  </si>
  <si>
    <t>В</t>
  </si>
  <si>
    <t>Г</t>
  </si>
  <si>
    <t>9-10 ЛЕТ</t>
  </si>
  <si>
    <t>VI</t>
  </si>
  <si>
    <t xml:space="preserve">1 </t>
  </si>
  <si>
    <t xml:space="preserve">2 </t>
  </si>
  <si>
    <t>Регистрация производится до:</t>
  </si>
  <si>
    <t>Место:</t>
  </si>
  <si>
    <t>время</t>
  </si>
  <si>
    <t>дата</t>
  </si>
  <si>
    <t>день недели</t>
  </si>
  <si>
    <t>№
п/п</t>
  </si>
  <si>
    <t>Фамилия, Имя, Отчество</t>
  </si>
  <si>
    <t>РНИ</t>
  </si>
  <si>
    <t>Дата рождения</t>
  </si>
  <si>
    <t>Город</t>
  </si>
  <si>
    <t>Контактный телефон
на время турнира</t>
  </si>
  <si>
    <t>Заполняется главным судьей</t>
  </si>
  <si>
    <t>Очки РТТ</t>
  </si>
  <si>
    <t>Суммарный рейтинг</t>
  </si>
  <si>
    <t>Статус пары в турнире</t>
  </si>
  <si>
    <t>Регистрация окончена</t>
  </si>
  <si>
    <t>Дата</t>
  </si>
  <si>
    <t>Время</t>
  </si>
  <si>
    <t>Запись производится до</t>
  </si>
  <si>
    <t>Суммарный
рейтинг</t>
  </si>
  <si>
    <t>Приоритетный номер ОЖ</t>
  </si>
  <si>
    <t>Запись закрыта</t>
  </si>
  <si>
    <t>Фамилия, имя, отчество игрока</t>
  </si>
  <si>
    <t>Дата рождения (день, месяц, год)</t>
  </si>
  <si>
    <r>
      <t>Город, страна</t>
    </r>
    <r>
      <rPr>
        <vertAlign val="superscript"/>
        <sz val="8"/>
        <rFont val="Arial Cyr"/>
        <family val="0"/>
      </rPr>
      <t>1</t>
    </r>
    <r>
      <rPr>
        <sz val="8"/>
        <rFont val="Arial Cyr"/>
        <family val="2"/>
      </rPr>
      <t xml:space="preserve">
постоянного места
жительства</t>
    </r>
  </si>
  <si>
    <t>3-4</t>
  </si>
  <si>
    <t>5-8</t>
  </si>
  <si>
    <t>Замененная пара</t>
  </si>
  <si>
    <t xml:space="preserve">№
п/п                </t>
  </si>
  <si>
    <t>Классифи-
кационные
очки РТТ на</t>
  </si>
  <si>
    <t>ЛИСТ РЕГИСТРАЦИИ УЧАСТНИКОВ
В СПОРТИВНОЙ ДИСЦИПЛИНЕ "ПАРНЫЙ РАЗРЯД" ("СМЕШАННЫЙ ПАРНЫЙ РАЗРЯД")</t>
  </si>
  <si>
    <t>ЛИСТ ЗАПИСИ ОЖИДАЮЩИХ ПАР
В СПОРТИВНОЙ ДИСЦИПЛИНЕ "ПАРНЫЙ РАЗРЯД" ("СМЕШАННЫЙ ПАРНЫЙ РАЗРЯД")</t>
  </si>
  <si>
    <t>Расстановка</t>
  </si>
  <si>
    <t>Статус</t>
  </si>
  <si>
    <r>
      <t>Сеты</t>
    </r>
    <r>
      <rPr>
        <vertAlign val="superscript"/>
        <sz val="12"/>
        <rFont val="Arial Cyr"/>
        <family val="0"/>
      </rPr>
      <t>1</t>
    </r>
  </si>
  <si>
    <r>
      <t>Геймы</t>
    </r>
    <r>
      <rPr>
        <vertAlign val="superscript"/>
        <sz val="12"/>
        <rFont val="Arial Cyr"/>
        <family val="0"/>
      </rPr>
      <t>2</t>
    </r>
  </si>
  <si>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</si>
  <si>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</si>
  <si>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ЮНОШИ</t>
  </si>
  <si>
    <t>ФИНАЛЬНЫЙ ЭТАП</t>
  </si>
  <si>
    <t>№ группы</t>
  </si>
  <si>
    <t>Место в группе</t>
  </si>
  <si>
    <t>1/2
финала</t>
  </si>
  <si>
    <t>5 место</t>
  </si>
  <si>
    <t>7 место</t>
  </si>
  <si>
    <t>Сеяные игроки</t>
  </si>
  <si>
    <t>1 место</t>
  </si>
  <si>
    <t>И.О.Фамилия</t>
  </si>
  <si>
    <t>И.О.Фамилия игрока</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</si>
</sst>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400]h:mm:ss\ AM/PM"/>
    <numFmt numFmtId="175" formatCode="dd/mm/yy\ h:mm;@"/>
    <numFmt numFmtId="176" formatCode="[$-FC19]d\ mmmm\ yyyy\ &quot;г.&quot;"/>
    <numFmt numFmtId="177" formatCode="h:mm;@"/>
    <numFmt numFmtId="178" formatCode="[$-F800]dddd\,\ mmmm\ dd\,\ yyyy"/>
    <numFmt numFmtId="179" formatCode="dd/mm/yy;@"/>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8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b/>
      <sz val="16"/>
      <color indexed="10"/>
      <name val="Arial Cyr"/>
      <family val="0"/>
    </font>
    <font>
      <sz val="10"/>
      <color indexed="8"/>
      <name val="Arial"/>
      <family val="2"/>
    </font>
    <font>
      <sz val="10"/>
      <color indexed="9"/>
      <name val="Arial Cyr"/>
      <family val="2"/>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9"/>
      <color indexed="42"/>
      <name val="Arial Cyr"/>
      <family val="2"/>
    </font>
    <font>
      <sz val="9"/>
      <color indexed="9"/>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Cyr"/>
      <family val="0"/>
    </font>
    <font>
      <sz val="14"/>
      <name val="Arial Cyr"/>
      <family val="0"/>
    </font>
    <font>
      <b/>
      <sz val="10"/>
      <name val="Arial"/>
      <family val="2"/>
    </font>
    <font>
      <b/>
      <sz val="8"/>
      <name val="Arial"/>
      <family val="2"/>
    </font>
    <font>
      <sz val="7"/>
      <name val="Arial"/>
      <family val="2"/>
    </font>
    <font>
      <b/>
      <i/>
      <sz val="8"/>
      <name val="Arial"/>
      <family val="2"/>
    </font>
    <font>
      <sz val="14"/>
      <name val="Arial"/>
      <family val="2"/>
    </font>
    <font>
      <b/>
      <sz val="7"/>
      <name val="Arial"/>
      <family val="2"/>
    </font>
    <font>
      <sz val="8"/>
      <name val="Arial"/>
      <family val="2"/>
    </font>
    <font>
      <b/>
      <sz val="9"/>
      <name val="Arial"/>
      <family val="2"/>
    </font>
    <font>
      <b/>
      <sz val="14"/>
      <name val="Arial"/>
      <family val="2"/>
    </font>
    <font>
      <b/>
      <i/>
      <sz val="10"/>
      <name val="Arial"/>
      <family val="2"/>
    </font>
    <font>
      <sz val="12"/>
      <name val="Arial"/>
      <family val="2"/>
    </font>
    <font>
      <sz val="9"/>
      <name val="Arial"/>
      <family val="2"/>
    </font>
    <font>
      <b/>
      <i/>
      <sz val="9"/>
      <name val="Arial Cyr"/>
      <family val="2"/>
    </font>
    <font>
      <b/>
      <i/>
      <sz val="8"/>
      <name val="Arial Cyr"/>
      <family val="0"/>
    </font>
    <font>
      <vertAlign val="superscript"/>
      <sz val="8"/>
      <name val="Arial Cyr"/>
      <family val="0"/>
    </font>
    <font>
      <sz val="12"/>
      <name val="Arial Cyr"/>
      <family val="2"/>
    </font>
    <font>
      <sz val="10"/>
      <name val="Calibri"/>
      <family val="2"/>
    </font>
    <font>
      <vertAlign val="superscript"/>
      <sz val="12"/>
      <name val="Arial Cyr"/>
      <family val="0"/>
    </font>
    <font>
      <sz val="20"/>
      <name val="Arial Cyr"/>
      <family val="0"/>
    </font>
    <font>
      <b/>
      <i/>
      <sz val="12"/>
      <name val="Arial Cyr"/>
      <family val="2"/>
    </font>
    <font>
      <b/>
      <sz val="10"/>
      <color indexed="13"/>
      <name val="Arial Cyr"/>
      <family val="2"/>
    </font>
    <font>
      <b/>
      <sz val="16"/>
      <name val="Arial Cyr"/>
      <family val="0"/>
    </font>
    <font>
      <sz val="8"/>
      <name val="Segoe UI"/>
      <family val="2"/>
    </font>
    <font>
      <sz val="11"/>
      <color theme="1"/>
      <name val="Calibri"/>
      <family val="2"/>
    </font>
    <font>
      <sz val="11"/>
      <color theme="0"/>
      <name val="Calibri"/>
      <family val="2"/>
    </font>
  </fonts>
  <fills count="4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s>
  <borders count="15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style="hair">
        <color indexed="8"/>
      </bottom>
    </border>
    <border>
      <left style="thin"/>
      <right style="thin"/>
      <top>
        <color indexed="63"/>
      </top>
      <bottom style="hair">
        <color indexed="8"/>
      </bottom>
    </border>
    <border>
      <left>
        <color indexed="63"/>
      </left>
      <right style="thin"/>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right style="thin"/>
      <top style="hair">
        <color indexed="8"/>
      </top>
      <bottom style="thin"/>
    </border>
    <border>
      <left>
        <color indexed="63"/>
      </left>
      <right style="thin"/>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style="thin">
        <color indexed="8"/>
      </right>
      <top style="hair">
        <color indexed="8"/>
      </top>
      <bottom style="thin"/>
    </border>
    <border>
      <left>
        <color indexed="63"/>
      </left>
      <right>
        <color indexed="63"/>
      </right>
      <top style="hair">
        <color indexed="8"/>
      </top>
      <bottom style="thin"/>
    </border>
    <border>
      <left style="thin"/>
      <right>
        <color indexed="63"/>
      </right>
      <top style="thin"/>
      <bottom style="hair">
        <color indexed="8"/>
      </bottom>
    </border>
    <border>
      <left style="thin"/>
      <right style="thin"/>
      <top style="thin"/>
      <bottom style="hair">
        <color indexed="8"/>
      </botto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hair"/>
    </border>
    <border>
      <left>
        <color indexed="63"/>
      </left>
      <right style="thin"/>
      <top style="medium"/>
      <bottom style="hair"/>
    </border>
    <border>
      <left>
        <color indexed="63"/>
      </left>
      <right style="medium"/>
      <top style="medium"/>
      <bottom style="hair"/>
    </border>
    <border>
      <left style="thin"/>
      <right style="thin"/>
      <top style="thin"/>
      <bottom style="medium"/>
    </border>
    <border>
      <left style="thin"/>
      <right style="thin"/>
      <top style="medium"/>
      <bottom style="thin"/>
    </border>
    <border>
      <left style="thin"/>
      <right style="medium"/>
      <top>
        <color indexed="63"/>
      </top>
      <bottom>
        <color indexed="63"/>
      </bottom>
    </border>
    <border>
      <left style="thin"/>
      <right style="medium"/>
      <top style="medium"/>
      <bottom>
        <color indexed="63"/>
      </bottom>
    </border>
    <border>
      <left>
        <color indexed="63"/>
      </left>
      <right style="thin"/>
      <top style="thin"/>
      <bottom>
        <color indexed="63"/>
      </bottom>
    </border>
    <border>
      <left style="thick"/>
      <right style="thin"/>
      <top style="thick"/>
      <bottom style="thick"/>
    </border>
    <border>
      <left style="thin"/>
      <right style="thin"/>
      <top style="thick"/>
      <bottom style="thick"/>
    </border>
    <border>
      <left style="thin"/>
      <right style="medium"/>
      <top style="thick"/>
      <bottom style="thick"/>
    </border>
    <border>
      <left style="medium"/>
      <right>
        <color indexed="63"/>
      </right>
      <top style="thick"/>
      <bottom style="thick"/>
    </border>
    <border>
      <left/>
      <right>
        <color indexed="63"/>
      </right>
      <top style="thick"/>
      <bottom style="thick"/>
    </border>
    <border>
      <left>
        <color indexed="63"/>
      </left>
      <right style="medium"/>
      <top style="thick"/>
      <bottom style="thick"/>
    </border>
    <border>
      <left>
        <color indexed="63"/>
      </left>
      <right style="thin"/>
      <top style="thick"/>
      <bottom style="thick"/>
    </border>
    <border>
      <left style="medium"/>
      <right style="medium"/>
      <top style="thick"/>
      <bottom style="thick"/>
    </border>
    <border>
      <left>
        <color indexed="63"/>
      </left>
      <right style="thick"/>
      <top style="thick"/>
      <bottom style="thick"/>
    </border>
    <border>
      <left style="medium"/>
      <right/>
      <top style="thick"/>
      <bottom>
        <color indexed="63"/>
      </bottom>
    </border>
    <border>
      <left>
        <color indexed="63"/>
      </left>
      <right>
        <color indexed="63"/>
      </right>
      <top style="thick"/>
      <bottom>
        <color indexed="63"/>
      </bottom>
    </border>
    <border>
      <left/>
      <right style="medium"/>
      <top style="thick"/>
      <bottom>
        <color indexed="63"/>
      </bottom>
    </border>
    <border>
      <left style="thin"/>
      <right style="thin"/>
      <top>
        <color indexed="63"/>
      </top>
      <bottom style="hair"/>
    </border>
    <border>
      <left style="medium"/>
      <right>
        <color indexed="63"/>
      </right>
      <top>
        <color indexed="63"/>
      </top>
      <bottom style="thin"/>
    </border>
    <border>
      <left style="thin"/>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style="thin"/>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thin"/>
      <top style="hair"/>
      <bottom style="thick"/>
    </border>
    <border>
      <left style="thin"/>
      <right style="thin"/>
      <top style="hair"/>
      <bottom style="thick"/>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bottom style="thick"/>
    </border>
    <border>
      <left style="thin"/>
      <right/>
      <top style="double"/>
      <bottom/>
    </border>
    <border>
      <left>
        <color indexed="63"/>
      </left>
      <right>
        <color indexed="63"/>
      </right>
      <top style="double"/>
      <bottom>
        <color indexed="63"/>
      </bottom>
    </border>
    <border>
      <left style="medium"/>
      <right style="medium"/>
      <top style="thick"/>
      <bottom style="hair"/>
    </border>
    <border>
      <left style="medium"/>
      <right style="medium"/>
      <top>
        <color indexed="63"/>
      </top>
      <bottom style="thin"/>
    </border>
    <border>
      <left style="medium"/>
      <right style="medium"/>
      <top style="hair"/>
      <bottom style="thin"/>
    </border>
    <border>
      <left style="medium"/>
      <right style="medium"/>
      <top style="thin"/>
      <bottom style="hair"/>
    </border>
    <border>
      <left style="medium"/>
      <right style="medium"/>
      <top>
        <color indexed="63"/>
      </top>
      <bottom style="thick"/>
    </border>
    <border>
      <left style="medium"/>
      <right style="medium"/>
      <top style="hair"/>
      <bottom style="thick"/>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thin"/>
      <right style="medium"/>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thin"/>
      <top style="medium"/>
      <bottom>
        <color indexed="63"/>
      </bottom>
    </border>
    <border>
      <left/>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color indexed="63"/>
      </bottom>
    </border>
    <border>
      <left style="thin"/>
      <right style="thin"/>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thick"/>
      <right style="thin"/>
      <top>
        <color indexed="63"/>
      </top>
      <bottom/>
    </border>
    <border>
      <left style="thick"/>
      <right style="thin"/>
      <top>
        <color indexed="63"/>
      </top>
      <bottom style="thin"/>
    </border>
    <border>
      <left style="medium"/>
      <right style="thick"/>
      <top style="thick"/>
      <bottom>
        <color indexed="63"/>
      </bottom>
    </border>
    <border>
      <left style="medium"/>
      <right style="thick"/>
      <top>
        <color indexed="63"/>
      </top>
      <bottom style="thin"/>
    </border>
    <border>
      <left style="thick"/>
      <right style="thin"/>
      <top style="thin"/>
      <bottom>
        <color indexed="63"/>
      </bottom>
    </border>
    <border>
      <left style="medium"/>
      <right style="thick"/>
      <top style="thin"/>
      <bottom>
        <color indexed="63"/>
      </bottom>
    </border>
    <border>
      <left style="thick"/>
      <right style="thin"/>
      <top/>
      <bottom style="thick"/>
    </border>
    <border>
      <left style="thin"/>
      <right style="thin"/>
      <top>
        <color indexed="63"/>
      </top>
      <bottom style="thick"/>
    </border>
    <border>
      <left style="thin"/>
      <right style="medium"/>
      <top>
        <color indexed="63"/>
      </top>
      <bottom style="thick"/>
    </border>
    <border>
      <left style="medium"/>
      <right style="thick"/>
      <top>
        <color indexed="63"/>
      </top>
      <bottom style="thick"/>
    </border>
    <border>
      <left style="thin"/>
      <right/>
      <top/>
      <bottom style="double"/>
    </border>
    <border>
      <left style="thin"/>
      <right style="thin"/>
      <top style="double"/>
      <bottom>
        <color indexed="63"/>
      </bottom>
    </border>
    <border>
      <left style="thin"/>
      <right style="thin"/>
      <top/>
      <bottom style="double"/>
    </border>
    <border>
      <left>
        <color indexed="63"/>
      </left>
      <right>
        <color indexed="63"/>
      </right>
      <top>
        <color indexed="63"/>
      </top>
      <bottom style="double"/>
    </border>
    <border>
      <left>
        <color indexed="63"/>
      </left>
      <right style="thin"/>
      <top style="double"/>
      <bottom>
        <color indexed="63"/>
      </bottom>
    </border>
    <border>
      <left/>
      <right style="thin"/>
      <top/>
      <bottom style="double"/>
    </border>
  </borders>
  <cellStyleXfs count="151">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6" fillId="7" borderId="0" applyNumberFormat="0" applyBorder="0" applyAlignment="0" applyProtection="0"/>
    <xf numFmtId="0" fontId="78" fillId="8" borderId="0" applyNumberFormat="0" applyBorder="0" applyAlignment="0" applyProtection="0"/>
    <xf numFmtId="0" fontId="16" fillId="9" borderId="0" applyNumberFormat="0" applyBorder="0" applyAlignment="0" applyProtection="0"/>
    <xf numFmtId="0" fontId="78" fillId="10" borderId="0" applyNumberFormat="0" applyBorder="0" applyAlignment="0" applyProtection="0"/>
    <xf numFmtId="0" fontId="16" fillId="11" borderId="0" applyNumberFormat="0" applyBorder="0" applyAlignment="0" applyProtection="0"/>
    <xf numFmtId="0" fontId="78" fillId="12" borderId="0" applyNumberFormat="0" applyBorder="0" applyAlignment="0" applyProtection="0"/>
    <xf numFmtId="0" fontId="16" fillId="13" borderId="0" applyNumberFormat="0" applyBorder="0" applyAlignment="0" applyProtection="0"/>
    <xf numFmtId="0" fontId="78" fillId="14" borderId="0" applyNumberFormat="0" applyBorder="0" applyAlignment="0" applyProtection="0"/>
    <xf numFmtId="0" fontId="16" fillId="6" borderId="0" applyNumberFormat="0" applyBorder="0" applyAlignment="0" applyProtection="0"/>
    <xf numFmtId="0" fontId="78" fillId="15" borderId="0" applyNumberFormat="0" applyBorder="0" applyAlignment="0" applyProtection="0"/>
    <xf numFmtId="0" fontId="16" fillId="5" borderId="0" applyNumberFormat="0" applyBorder="0" applyAlignment="0" applyProtection="0"/>
    <xf numFmtId="0" fontId="78" fillId="1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2" borderId="0" applyNumberFormat="0" applyBorder="0" applyAlignment="0" applyProtection="0"/>
    <xf numFmtId="0" fontId="78" fillId="18" borderId="0" applyNumberFormat="0" applyBorder="0" applyAlignment="0" applyProtection="0"/>
    <xf numFmtId="0" fontId="16" fillId="3" borderId="0" applyNumberFormat="0" applyBorder="0" applyAlignment="0" applyProtection="0"/>
    <xf numFmtId="0" fontId="78" fillId="19" borderId="0" applyNumberFormat="0" applyBorder="0" applyAlignment="0" applyProtection="0"/>
    <xf numFmtId="0" fontId="16" fillId="20" borderId="0" applyNumberFormat="0" applyBorder="0" applyAlignment="0" applyProtection="0"/>
    <xf numFmtId="0" fontId="78" fillId="21" borderId="0" applyNumberFormat="0" applyBorder="0" applyAlignment="0" applyProtection="0"/>
    <xf numFmtId="0" fontId="16" fillId="13" borderId="0" applyNumberFormat="0" applyBorder="0" applyAlignment="0" applyProtection="0"/>
    <xf numFmtId="0" fontId="78" fillId="22" borderId="0" applyNumberFormat="0" applyBorder="0" applyAlignment="0" applyProtection="0"/>
    <xf numFmtId="0" fontId="16" fillId="2" borderId="0" applyNumberFormat="0" applyBorder="0" applyAlignment="0" applyProtection="0"/>
    <xf numFmtId="0" fontId="78" fillId="23" borderId="0" applyNumberFormat="0" applyBorder="0" applyAlignment="0" applyProtection="0"/>
    <xf numFmtId="0" fontId="16" fillId="24" borderId="0" applyNumberFormat="0" applyBorder="0" applyAlignment="0" applyProtection="0"/>
    <xf numFmtId="0" fontId="78" fillId="2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24" borderId="0" applyNumberFormat="0" applyBorder="0" applyAlignment="0" applyProtection="0"/>
    <xf numFmtId="0" fontId="37" fillId="26"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17" fillId="27" borderId="0" applyNumberFormat="0" applyBorder="0" applyAlignment="0" applyProtection="0"/>
    <xf numFmtId="0" fontId="79" fillId="28" borderId="0" applyNumberFormat="0" applyBorder="0" applyAlignment="0" applyProtection="0"/>
    <xf numFmtId="0" fontId="17" fillId="3" borderId="0" applyNumberFormat="0" applyBorder="0" applyAlignment="0" applyProtection="0"/>
    <xf numFmtId="0" fontId="79" fillId="29" borderId="0" applyNumberFormat="0" applyBorder="0" applyAlignment="0" applyProtection="0"/>
    <xf numFmtId="0" fontId="17" fillId="20" borderId="0" applyNumberFormat="0" applyBorder="0" applyAlignment="0" applyProtection="0"/>
    <xf numFmtId="0" fontId="79" fillId="30" borderId="0" applyNumberFormat="0" applyBorder="0" applyAlignment="0" applyProtection="0"/>
    <xf numFmtId="0" fontId="17" fillId="31" borderId="0" applyNumberFormat="0" applyBorder="0" applyAlignment="0" applyProtection="0"/>
    <xf numFmtId="0" fontId="79" fillId="32" borderId="0" applyNumberFormat="0" applyBorder="0" applyAlignment="0" applyProtection="0"/>
    <xf numFmtId="0" fontId="17" fillId="33" borderId="0" applyNumberFormat="0" applyBorder="0" applyAlignment="0" applyProtection="0"/>
    <xf numFmtId="0" fontId="79" fillId="34" borderId="0" applyNumberFormat="0" applyBorder="0" applyAlignment="0" applyProtection="0"/>
    <xf numFmtId="0" fontId="17" fillId="35" borderId="0" applyNumberFormat="0" applyBorder="0" applyAlignment="0" applyProtection="0"/>
    <xf numFmtId="0" fontId="79"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8" fillId="4" borderId="1" applyNumberFormat="0" applyFont="0" applyAlignment="0" applyProtection="0"/>
    <xf numFmtId="0" fontId="28" fillId="9" borderId="0" applyNumberFormat="0" applyBorder="0" applyAlignment="0" applyProtection="0"/>
    <xf numFmtId="0" fontId="39" fillId="41" borderId="1" applyNumberFormat="0" applyAlignment="0" applyProtection="0"/>
    <xf numFmtId="0" fontId="40"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41" fillId="13" borderId="0" applyNumberFormat="0" applyBorder="0" applyAlignment="0" applyProtection="0"/>
    <xf numFmtId="0" fontId="29" fillId="0" borderId="0" applyNumberFormat="0" applyFill="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24" borderId="0" applyNumberFormat="0" applyBorder="0" applyAlignment="0" applyProtection="0"/>
    <xf numFmtId="0" fontId="37" fillId="44" borderId="0" applyNumberFormat="0" applyBorder="0" applyAlignment="0" applyProtection="0"/>
    <xf numFmtId="0" fontId="37" fillId="33" borderId="0" applyNumberFormat="0" applyBorder="0" applyAlignment="0" applyProtection="0"/>
    <xf numFmtId="0" fontId="37" fillId="45" borderId="0" applyNumberFormat="0" applyBorder="0" applyAlignment="0" applyProtection="0"/>
    <xf numFmtId="0" fontId="42"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3" fillId="3" borderId="1" applyNumberFormat="0" applyAlignment="0" applyProtection="0"/>
    <xf numFmtId="0" fontId="18" fillId="5" borderId="2" applyNumberFormat="0" applyAlignment="0" applyProtection="0"/>
    <xf numFmtId="0" fontId="44" fillId="26" borderId="7" applyNumberFormat="0" applyAlignment="0" applyProtection="0"/>
    <xf numFmtId="0" fontId="45" fillId="0" borderId="8" applyNumberFormat="0" applyFill="0" applyAlignment="0" applyProtection="0"/>
    <xf numFmtId="0" fontId="30" fillId="0" borderId="9" applyNumberFormat="0" applyFill="0" applyAlignment="0" applyProtection="0"/>
    <xf numFmtId="0" fontId="46"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51" fillId="41" borderId="16" applyNumberFormat="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7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11" borderId="0" applyNumberFormat="0" applyBorder="0" applyAlignment="0" applyProtection="0"/>
  </cellStyleXfs>
  <cellXfs count="1202">
    <xf numFmtId="0" fontId="0" fillId="0" borderId="0" xfId="0" applyAlignment="1">
      <alignment/>
    </xf>
    <xf numFmtId="0" fontId="0" fillId="0" borderId="0" xfId="0" applyFont="1" applyAlignment="1">
      <alignment vertical="center"/>
    </xf>
    <xf numFmtId="0" fontId="0" fillId="0" borderId="0" xfId="0" applyFont="1" applyFill="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14" fillId="0" borderId="0"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ont="1" applyFill="1" applyAlignment="1">
      <alignment vertical="center"/>
    </xf>
    <xf numFmtId="0" fontId="0" fillId="0" borderId="0" xfId="0" applyNumberFormat="1" applyFont="1" applyFill="1" applyBorder="1" applyAlignment="1">
      <alignment horizontal="left" shrinkToFit="1"/>
    </xf>
    <xf numFmtId="0" fontId="7" fillId="0" borderId="0" xfId="0" applyNumberFormat="1" applyFont="1" applyFill="1" applyAlignment="1">
      <alignment horizontal="center"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shrinkToFit="1"/>
    </xf>
    <xf numFmtId="0" fontId="33" fillId="0" borderId="0" xfId="0" applyFont="1" applyFill="1" applyAlignment="1">
      <alignment horizontal="center" vertical="center"/>
    </xf>
    <xf numFmtId="0"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3"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3" fillId="0" borderId="0" xfId="0" applyNumberFormat="1" applyFont="1" applyFill="1" applyBorder="1" applyAlignment="1">
      <alignment vertical="center"/>
    </xf>
    <xf numFmtId="0" fontId="3" fillId="0" borderId="0" xfId="0" applyNumberFormat="1" applyFont="1" applyFill="1" applyAlignment="1">
      <alignment horizontal="right" vertical="center"/>
    </xf>
    <xf numFmtId="0" fontId="7" fillId="0" borderId="0" xfId="0" applyNumberFormat="1" applyFont="1" applyFill="1" applyAlignment="1">
      <alignment vertical="center" wrapText="1"/>
    </xf>
    <xf numFmtId="0" fontId="6" fillId="0" borderId="0" xfId="0" applyFont="1" applyFill="1" applyBorder="1" applyAlignment="1">
      <alignment vertical="center" shrinkToFi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8" fillId="0" borderId="0" xfId="0" applyFont="1" applyFill="1" applyBorder="1" applyAlignment="1">
      <alignment horizont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shrinkToFit="1"/>
      <protection/>
    </xf>
    <xf numFmtId="49" fontId="8" fillId="0" borderId="0" xfId="0" applyNumberFormat="1" applyFont="1" applyFill="1" applyBorder="1" applyAlignment="1">
      <alignment horizontal="center" shrinkToFit="1"/>
    </xf>
    <xf numFmtId="0" fontId="8" fillId="0" borderId="0" xfId="0" applyNumberFormat="1" applyFont="1" applyFill="1" applyBorder="1" applyAlignment="1" applyProtection="1">
      <alignment horizontal="center" shrinkToFit="1"/>
      <protection/>
    </xf>
    <xf numFmtId="0" fontId="8"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34" fillId="0" borderId="19" xfId="0" applyNumberFormat="1" applyFont="1" applyFill="1" applyBorder="1" applyAlignment="1" applyProtection="1">
      <alignment horizontal="left" shrinkToFit="1"/>
      <protection locked="0"/>
    </xf>
    <xf numFmtId="0" fontId="8" fillId="0" borderId="0" xfId="0" applyNumberFormat="1" applyFont="1" applyFill="1" applyBorder="1" applyAlignment="1" applyProtection="1">
      <alignment horizontal="center" vertical="top" shrinkToFit="1"/>
      <protection/>
    </xf>
    <xf numFmtId="0" fontId="8"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lignment horizontal="center" vertical="center" shrinkToFit="1"/>
    </xf>
    <xf numFmtId="0" fontId="8" fillId="0" borderId="20"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0" xfId="0" applyNumberFormat="1" applyFont="1" applyFill="1" applyBorder="1" applyAlignment="1" applyProtection="1">
      <alignment horizontal="center" vertical="top" shrinkToFit="1"/>
      <protection/>
    </xf>
    <xf numFmtId="0" fontId="8" fillId="0" borderId="0" xfId="0" applyNumberFormat="1" applyFont="1" applyFill="1" applyBorder="1" applyAlignment="1">
      <alignment horizontal="left" vertical="center" shrinkToFit="1"/>
    </xf>
    <xf numFmtId="0" fontId="34" fillId="0" borderId="17" xfId="0" applyNumberFormat="1" applyFont="1" applyFill="1" applyBorder="1" applyAlignment="1" applyProtection="1">
      <alignment horizontal="center" shrinkToFit="1"/>
      <protection locked="0"/>
    </xf>
    <xf numFmtId="0" fontId="8" fillId="0" borderId="17" xfId="0" applyNumberFormat="1" applyFont="1" applyFill="1" applyBorder="1" applyAlignment="1" applyProtection="1">
      <alignment horizontal="center" vertical="top" shrinkToFit="1"/>
      <protection/>
    </xf>
    <xf numFmtId="0" fontId="8" fillId="0" borderId="0" xfId="0" applyNumberFormat="1" applyFont="1" applyFill="1" applyBorder="1" applyAlignment="1">
      <alignment horizontal="center" vertical="top" shrinkToFit="1"/>
    </xf>
    <xf numFmtId="0" fontId="8" fillId="0" borderId="17" xfId="0" applyNumberFormat="1" applyFont="1" applyFill="1" applyBorder="1" applyAlignment="1" applyProtection="1">
      <alignment horizontal="center" shrinkToFit="1"/>
      <protection/>
    </xf>
    <xf numFmtId="0" fontId="8" fillId="0" borderId="21" xfId="0" applyNumberFormat="1" applyFont="1" applyFill="1" applyBorder="1" applyAlignment="1" applyProtection="1">
      <alignment horizontal="left" vertical="center" shrinkToFit="1"/>
      <protection/>
    </xf>
    <xf numFmtId="0" fontId="34" fillId="0" borderId="17" xfId="0" applyNumberFormat="1" applyFont="1" applyFill="1" applyBorder="1" applyAlignment="1" applyProtection="1">
      <alignment horizontal="center" shrinkToFit="1"/>
      <protection locked="0"/>
    </xf>
    <xf numFmtId="0" fontId="8" fillId="0" borderId="0" xfId="0" applyFont="1" applyFill="1" applyBorder="1" applyAlignment="1" applyProtection="1">
      <alignment horizontal="center" wrapText="1"/>
      <protection/>
    </xf>
    <xf numFmtId="0" fontId="8" fillId="0" borderId="0" xfId="0" applyNumberFormat="1" applyFont="1" applyFill="1" applyBorder="1" applyAlignment="1">
      <alignment horizontal="center" vertical="top" shrinkToFit="1"/>
    </xf>
    <xf numFmtId="0" fontId="8" fillId="0" borderId="20"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8" fillId="0" borderId="20" xfId="0" applyNumberFormat="1" applyFont="1" applyFill="1" applyBorder="1" applyAlignment="1">
      <alignment horizontal="center" vertical="top" shrinkToFit="1"/>
    </xf>
    <xf numFmtId="0" fontId="8" fillId="0" borderId="0" xfId="0" applyFont="1" applyFill="1" applyBorder="1" applyAlignment="1" applyProtection="1">
      <alignment horizontal="center" vertical="top" wrapText="1"/>
      <protection/>
    </xf>
    <xf numFmtId="0" fontId="8" fillId="0" borderId="0" xfId="0" applyNumberFormat="1" applyFont="1" applyFill="1" applyBorder="1" applyAlignment="1">
      <alignment horizontal="center" shrinkToFit="1"/>
    </xf>
    <xf numFmtId="0" fontId="0" fillId="0" borderId="22" xfId="0" applyFont="1" applyFill="1" applyBorder="1" applyAlignment="1">
      <alignment horizontal="center" vertical="center" wrapText="1"/>
    </xf>
    <xf numFmtId="0" fontId="0" fillId="0" borderId="22" xfId="0" applyFont="1" applyFill="1" applyBorder="1" applyAlignment="1" applyProtection="1">
      <alignment horizontal="center" vertical="center" shrinkToFit="1"/>
      <protection/>
    </xf>
    <xf numFmtId="0" fontId="0" fillId="0" borderId="23" xfId="0" applyFont="1" applyFill="1" applyBorder="1" applyAlignment="1">
      <alignment horizontal="center" vertical="center" wrapText="1"/>
    </xf>
    <xf numFmtId="0" fontId="0" fillId="0" borderId="23" xfId="0" applyFont="1" applyFill="1" applyBorder="1" applyAlignment="1" applyProtection="1">
      <alignment horizontal="center" vertical="center" shrinkToFit="1"/>
      <protection/>
    </xf>
    <xf numFmtId="0" fontId="34" fillId="0" borderId="0" xfId="0" applyNumberFormat="1" applyFont="1" applyFill="1" applyBorder="1" applyAlignment="1" applyProtection="1">
      <alignment horizontal="center" shrinkToFit="1"/>
      <protection locked="0"/>
    </xf>
    <xf numFmtId="0" fontId="4" fillId="0" borderId="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6" fillId="0" borderId="0" xfId="0" applyNumberFormat="1" applyFont="1" applyFill="1" applyBorder="1" applyAlignment="1">
      <alignment horizontal="center" vertical="center" shrinkToFit="1"/>
    </xf>
    <xf numFmtId="0" fontId="8" fillId="0" borderId="24" xfId="0" applyNumberFormat="1" applyFont="1" applyFill="1" applyBorder="1" applyAlignment="1">
      <alignment horizontal="center" shrinkToFit="1"/>
    </xf>
    <xf numFmtId="0" fontId="35" fillId="0" borderId="0" xfId="0" applyFont="1" applyFill="1" applyAlignment="1">
      <alignment vertical="center" shrinkToFit="1"/>
    </xf>
    <xf numFmtId="0" fontId="8" fillId="0" borderId="0" xfId="0" applyFont="1" applyFill="1" applyAlignment="1">
      <alignment vertical="center" wrapText="1"/>
    </xf>
    <xf numFmtId="0" fontId="8" fillId="0" borderId="0" xfId="0" applyNumberFormat="1" applyFont="1" applyFill="1" applyBorder="1" applyAlignment="1">
      <alignment horizontal="left"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Font="1" applyFill="1" applyBorder="1" applyAlignment="1">
      <alignment horizontal="center" vertical="center" shrinkToFit="1"/>
    </xf>
    <xf numFmtId="0" fontId="0" fillId="0" borderId="22"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0" fillId="0" borderId="20" xfId="0" applyNumberFormat="1" applyFont="1" applyFill="1" applyBorder="1" applyAlignment="1">
      <alignment horizontal="center" vertical="top" shrinkToFit="1"/>
    </xf>
    <xf numFmtId="0" fontId="0" fillId="0" borderId="20" xfId="0" applyNumberFormat="1" applyFont="1" applyFill="1" applyBorder="1" applyAlignment="1">
      <alignment horizontal="center" shrinkToFit="1"/>
    </xf>
    <xf numFmtId="0" fontId="0" fillId="0" borderId="0" xfId="0" applyNumberFormat="1" applyFont="1" applyFill="1" applyBorder="1" applyAlignment="1">
      <alignment horizontal="center" vertical="top" shrinkToFit="1"/>
    </xf>
    <xf numFmtId="0" fontId="0" fillId="0" borderId="21" xfId="0" applyNumberFormat="1" applyFont="1" applyFill="1" applyBorder="1" applyAlignment="1" applyProtection="1">
      <alignment horizontal="left" shrinkToFit="1"/>
      <protection/>
    </xf>
    <xf numFmtId="0" fontId="15"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wrapText="1"/>
      <protection/>
    </xf>
    <xf numFmtId="0" fontId="0" fillId="0" borderId="24"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left" shrinkToFit="1"/>
    </xf>
    <xf numFmtId="0" fontId="0" fillId="0" borderId="18" xfId="0" applyNumberFormat="1" applyFont="1" applyFill="1" applyBorder="1" applyAlignment="1">
      <alignment horizontal="left" shrinkToFit="1"/>
    </xf>
    <xf numFmtId="0" fontId="14" fillId="0" borderId="0"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left" shrinkToFit="1"/>
      <protection/>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3" fillId="0" borderId="18" xfId="0" applyFont="1" applyFill="1" applyBorder="1" applyAlignment="1">
      <alignment horizontal="center" vertical="center" wrapText="1"/>
    </xf>
    <xf numFmtId="49" fontId="6" fillId="0" borderId="0" xfId="0" applyNumberFormat="1" applyFont="1" applyFill="1" applyBorder="1" applyAlignment="1">
      <alignment vertical="center" shrinkToFit="1"/>
    </xf>
    <xf numFmtId="0" fontId="6" fillId="0" borderId="0" xfId="0" applyNumberFormat="1" applyFont="1" applyFill="1" applyBorder="1" applyAlignment="1">
      <alignment vertical="center" wrapText="1" shrinkToFit="1"/>
    </xf>
    <xf numFmtId="0" fontId="8" fillId="0" borderId="0" xfId="0" applyFont="1" applyFill="1" applyBorder="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35" fillId="0" borderId="0" xfId="0" applyFont="1" applyFill="1" applyBorder="1" applyAlignment="1">
      <alignment vertical="center" shrinkToFit="1"/>
    </xf>
    <xf numFmtId="0" fontId="8" fillId="0" borderId="0" xfId="0" applyFont="1" applyFill="1" applyBorder="1" applyAlignment="1">
      <alignment vertical="center" wrapText="1"/>
    </xf>
    <xf numFmtId="0" fontId="8" fillId="0" borderId="0"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0" fillId="0" borderId="0" xfId="0" applyFont="1" applyFill="1" applyBorder="1" applyAlignment="1" applyProtection="1">
      <alignment shrinkToFit="1"/>
      <protection/>
    </xf>
    <xf numFmtId="49" fontId="0" fillId="0" borderId="0" xfId="0" applyNumberFormat="1" applyFont="1" applyFill="1" applyBorder="1" applyAlignment="1">
      <alignment shrinkToFit="1"/>
    </xf>
    <xf numFmtId="0" fontId="0" fillId="0" borderId="0" xfId="0" applyFont="1" applyFill="1" applyBorder="1" applyAlignment="1" applyProtection="1">
      <alignment vertical="top" shrinkToFit="1"/>
      <protection/>
    </xf>
    <xf numFmtId="0" fontId="14" fillId="0" borderId="21" xfId="0" applyNumberFormat="1" applyFont="1" applyFill="1" applyBorder="1" applyAlignment="1" applyProtection="1">
      <alignment horizontal="left" shrinkToFit="1"/>
      <protection/>
    </xf>
    <xf numFmtId="0" fontId="6" fillId="41"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6" fillId="41" borderId="25" xfId="0" applyFont="1" applyFill="1" applyBorder="1" applyAlignment="1" applyProtection="1">
      <alignment vertical="center" wrapText="1"/>
      <protection locked="0"/>
    </xf>
    <xf numFmtId="0" fontId="6"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6" fillId="41" borderId="25" xfId="0" applyFont="1" applyFill="1" applyBorder="1" applyAlignment="1" applyProtection="1">
      <alignment horizontal="right" vertical="center" wrapText="1"/>
      <protection locked="0"/>
    </xf>
    <xf numFmtId="0" fontId="6" fillId="41" borderId="26" xfId="0" applyFont="1" applyFill="1" applyBorder="1" applyAlignment="1" applyProtection="1">
      <alignment vertical="center" wrapText="1"/>
      <protection locked="0"/>
    </xf>
    <xf numFmtId="0" fontId="3" fillId="0" borderId="24" xfId="0" applyFont="1" applyFill="1" applyBorder="1" applyAlignment="1">
      <alignment vertical="center"/>
    </xf>
    <xf numFmtId="0" fontId="9" fillId="0" borderId="27"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0" xfId="0" applyFont="1" applyFill="1" applyBorder="1" applyAlignment="1">
      <alignment vertical="center"/>
    </xf>
    <xf numFmtId="0" fontId="9" fillId="0" borderId="28" xfId="0" applyFont="1" applyFill="1" applyBorder="1" applyAlignment="1">
      <alignment horizontal="right" vertical="center"/>
    </xf>
    <xf numFmtId="0" fontId="9" fillId="0" borderId="18" xfId="0" applyFont="1" applyFill="1" applyBorder="1" applyAlignment="1">
      <alignment vertical="center"/>
    </xf>
    <xf numFmtId="0" fontId="0" fillId="0" borderId="0" xfId="0" applyFont="1" applyFill="1" applyAlignment="1" applyProtection="1">
      <alignment vertical="center"/>
      <protection locked="0"/>
    </xf>
    <xf numFmtId="0" fontId="0" fillId="41" borderId="29" xfId="0" applyFont="1" applyFill="1" applyBorder="1" applyAlignment="1" applyProtection="1">
      <alignment horizontal="center" vertical="center" shrinkToFit="1"/>
      <protection/>
    </xf>
    <xf numFmtId="0" fontId="3" fillId="0" borderId="20" xfId="0" applyNumberFormat="1" applyFont="1" applyFill="1" applyBorder="1" applyAlignment="1" applyProtection="1">
      <alignment horizontal="left" vertical="center" shrinkToFit="1"/>
      <protection/>
    </xf>
    <xf numFmtId="0" fontId="3" fillId="0" borderId="30" xfId="0" applyNumberFormat="1" applyFont="1" applyFill="1" applyBorder="1" applyAlignment="1" applyProtection="1">
      <alignment horizontal="left" vertical="center" shrinkToFit="1"/>
      <protection/>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6" fillId="41" borderId="31" xfId="0" applyNumberFormat="1" applyFont="1" applyFill="1" applyBorder="1" applyAlignment="1" applyProtection="1">
      <alignment horizontal="left" vertical="center" shrinkToFit="1"/>
      <protection/>
    </xf>
    <xf numFmtId="0" fontId="0" fillId="0" borderId="0" xfId="0" applyFont="1" applyFill="1" applyAlignment="1">
      <alignment vertical="center" shrinkToFit="1"/>
    </xf>
    <xf numFmtId="0" fontId="8" fillId="0" borderId="32" xfId="0" applyNumberFormat="1" applyFont="1" applyBorder="1" applyAlignment="1" applyProtection="1">
      <alignment horizontal="left" vertical="center" shrinkToFit="1"/>
      <protection/>
    </xf>
    <xf numFmtId="0" fontId="8" fillId="0" borderId="22" xfId="0" applyNumberFormat="1" applyFont="1" applyBorder="1" applyAlignment="1" applyProtection="1">
      <alignment horizontal="left" vertical="center" shrinkToFit="1"/>
      <protection/>
    </xf>
    <xf numFmtId="0" fontId="8" fillId="0" borderId="33" xfId="0" applyNumberFormat="1" applyFont="1" applyBorder="1" applyAlignment="1" applyProtection="1">
      <alignment horizontal="left" vertical="center" shrinkToFit="1"/>
      <protection/>
    </xf>
    <xf numFmtId="0" fontId="8" fillId="0" borderId="28" xfId="0" applyNumberFormat="1" applyFont="1" applyBorder="1" applyAlignment="1" applyProtection="1">
      <alignment horizontal="left" vertical="center" shrinkToFit="1"/>
      <protection/>
    </xf>
    <xf numFmtId="0" fontId="8" fillId="0" borderId="18" xfId="0" applyNumberFormat="1" applyFont="1" applyBorder="1" applyAlignment="1" applyProtection="1">
      <alignment horizontal="left" vertical="center" shrinkToFit="1"/>
      <protection/>
    </xf>
    <xf numFmtId="0" fontId="8" fillId="0" borderId="34" xfId="0" applyNumberFormat="1" applyFont="1" applyBorder="1" applyAlignment="1" applyProtection="1">
      <alignment horizontal="left" vertical="center" shrinkToFit="1"/>
      <protection/>
    </xf>
    <xf numFmtId="0" fontId="8" fillId="0" borderId="27" xfId="0" applyNumberFormat="1" applyFont="1" applyBorder="1" applyAlignment="1" applyProtection="1">
      <alignment horizontal="left" vertical="center" shrinkToFit="1"/>
      <protection/>
    </xf>
    <xf numFmtId="0" fontId="8" fillId="0" borderId="24" xfId="0" applyNumberFormat="1" applyFont="1" applyBorder="1" applyAlignment="1" applyProtection="1">
      <alignment horizontal="left" vertical="center" shrinkToFit="1"/>
      <protection/>
    </xf>
    <xf numFmtId="0" fontId="8" fillId="0" borderId="35" xfId="0" applyNumberFormat="1" applyFont="1" applyBorder="1" applyAlignment="1" applyProtection="1">
      <alignment horizontal="left" vertical="center" shrinkToFit="1"/>
      <protection/>
    </xf>
    <xf numFmtId="0" fontId="8" fillId="0" borderId="36" xfId="0" applyNumberFormat="1" applyFont="1" applyBorder="1" applyAlignment="1" applyProtection="1">
      <alignment horizontal="left" vertical="center" shrinkToFit="1"/>
      <protection/>
    </xf>
    <xf numFmtId="0" fontId="8" fillId="0" borderId="23" xfId="0" applyNumberFormat="1" applyFont="1" applyBorder="1" applyAlignment="1" applyProtection="1">
      <alignment horizontal="left" vertical="center" shrinkToFit="1"/>
      <protection/>
    </xf>
    <xf numFmtId="0" fontId="8" fillId="0" borderId="37" xfId="0" applyNumberFormat="1" applyFont="1" applyBorder="1" applyAlignment="1" applyProtection="1">
      <alignment horizontal="left" vertical="center" shrinkToFit="1"/>
      <protection/>
    </xf>
    <xf numFmtId="0" fontId="8" fillId="0" borderId="22" xfId="0" applyNumberFormat="1" applyFont="1" applyBorder="1" applyAlignment="1">
      <alignment horizontal="left" vertical="center" shrinkToFit="1"/>
    </xf>
    <xf numFmtId="0" fontId="8" fillId="0" borderId="18" xfId="0" applyNumberFormat="1" applyFont="1" applyBorder="1" applyAlignment="1">
      <alignment horizontal="left" vertical="center" shrinkToFit="1"/>
    </xf>
    <xf numFmtId="49" fontId="8" fillId="0" borderId="0" xfId="0" applyNumberFormat="1" applyFont="1" applyFill="1" applyBorder="1" applyAlignment="1">
      <alignment horizontal="center" vertical="center" shrinkToFit="1"/>
    </xf>
    <xf numFmtId="0" fontId="8" fillId="0" borderId="0" xfId="0" applyNumberFormat="1" applyFont="1" applyFill="1" applyBorder="1" applyAlignment="1" applyProtection="1">
      <alignment horizontal="center" vertical="center" shrinkToFit="1"/>
      <protection/>
    </xf>
    <xf numFmtId="0" fontId="8" fillId="0" borderId="0" xfId="0" applyFont="1" applyFill="1" applyAlignment="1">
      <alignment horizontal="center" vertical="center" wrapText="1"/>
    </xf>
    <xf numFmtId="49" fontId="8" fillId="0" borderId="0" xfId="0" applyNumberFormat="1" applyFont="1" applyFill="1" applyBorder="1" applyAlignment="1">
      <alignment horizontal="center" vertical="center" shrinkToFit="1"/>
    </xf>
    <xf numFmtId="0" fontId="34" fillId="0" borderId="19" xfId="0" applyNumberFormat="1" applyFont="1" applyFill="1" applyBorder="1" applyAlignment="1" applyProtection="1">
      <alignment horizontal="center" vertical="center" shrinkToFit="1"/>
      <protection locked="0"/>
    </xf>
    <xf numFmtId="0" fontId="34" fillId="0" borderId="17" xfId="0" applyNumberFormat="1" applyFont="1" applyFill="1" applyBorder="1" applyAlignment="1" applyProtection="1">
      <alignment horizontal="center" vertical="center" shrinkToFit="1"/>
      <protection locked="0"/>
    </xf>
    <xf numFmtId="0" fontId="35" fillId="0" borderId="17"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shrinkToFit="1"/>
      <protection/>
    </xf>
    <xf numFmtId="0" fontId="34" fillId="0" borderId="17" xfId="0" applyNumberFormat="1" applyFont="1" applyFill="1" applyBorder="1" applyAlignment="1" applyProtection="1">
      <alignment horizontal="center" vertical="center" shrinkToFit="1"/>
      <protection locked="0"/>
    </xf>
    <xf numFmtId="0" fontId="35" fillId="0" borderId="17" xfId="0"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lignment horizontal="center" vertical="center" shrinkToFit="1"/>
    </xf>
    <xf numFmtId="0" fontId="0" fillId="0" borderId="0" xfId="0" applyAlignment="1">
      <alignment horizontal="center"/>
    </xf>
    <xf numFmtId="0" fontId="0" fillId="0" borderId="0" xfId="0" applyBorder="1" applyAlignment="1">
      <alignment horizontal="center"/>
    </xf>
    <xf numFmtId="0" fontId="0" fillId="41" borderId="29" xfId="0" applyFont="1" applyFill="1" applyBorder="1" applyAlignment="1">
      <alignment horizontal="center" vertical="center" shrinkToFit="1"/>
    </xf>
    <xf numFmtId="0" fontId="7" fillId="0" borderId="38" xfId="0" applyNumberFormat="1" applyFont="1" applyFill="1" applyBorder="1" applyAlignment="1">
      <alignment horizontal="center" shrinkToFit="1"/>
    </xf>
    <xf numFmtId="0" fontId="7" fillId="0" borderId="0" xfId="0" applyFont="1" applyFill="1" applyAlignment="1">
      <alignment shrinkToFit="1"/>
    </xf>
    <xf numFmtId="0" fontId="0" fillId="41" borderId="29" xfId="0" applyNumberFormat="1" applyFont="1" applyFill="1" applyBorder="1" applyAlignment="1">
      <alignment horizontal="center" shrinkToFit="1"/>
    </xf>
    <xf numFmtId="0" fontId="0" fillId="0" borderId="0" xfId="0" applyFont="1" applyFill="1" applyAlignment="1">
      <alignment shrinkToFit="1"/>
    </xf>
    <xf numFmtId="0" fontId="7" fillId="0" borderId="38" xfId="0" applyNumberFormat="1" applyFont="1" applyFill="1" applyBorder="1" applyAlignment="1">
      <alignment horizontal="center" vertical="center" shrinkToFit="1"/>
    </xf>
    <xf numFmtId="0" fontId="7" fillId="0" borderId="0" xfId="0" applyFont="1" applyFill="1" applyAlignment="1">
      <alignment vertical="center" shrinkToFit="1"/>
    </xf>
    <xf numFmtId="0" fontId="8" fillId="41" borderId="27" xfId="0" applyNumberFormat="1" applyFont="1" applyFill="1" applyBorder="1" applyAlignment="1" applyProtection="1">
      <alignment horizontal="left" vertical="center" shrinkToFit="1"/>
      <protection/>
    </xf>
    <xf numFmtId="0" fontId="8" fillId="41" borderId="24" xfId="0" applyNumberFormat="1" applyFont="1" applyFill="1" applyBorder="1" applyAlignment="1" applyProtection="1">
      <alignment horizontal="left" vertical="center" shrinkToFit="1"/>
      <protection/>
    </xf>
    <xf numFmtId="0" fontId="8" fillId="41" borderId="35" xfId="0" applyNumberFormat="1" applyFont="1" applyFill="1" applyBorder="1" applyAlignment="1" applyProtection="1">
      <alignment horizontal="left" vertical="center" shrinkToFit="1"/>
      <protection/>
    </xf>
    <xf numFmtId="0" fontId="8" fillId="41" borderId="36" xfId="0" applyNumberFormat="1" applyFont="1" applyFill="1" applyBorder="1" applyAlignment="1" applyProtection="1">
      <alignment horizontal="left" vertical="center" shrinkToFit="1"/>
      <protection/>
    </xf>
    <xf numFmtId="0" fontId="8" fillId="41" borderId="23" xfId="0" applyNumberFormat="1" applyFont="1" applyFill="1" applyBorder="1" applyAlignment="1" applyProtection="1">
      <alignment horizontal="left" vertical="center" shrinkToFit="1"/>
      <protection/>
    </xf>
    <xf numFmtId="0" fontId="8" fillId="41" borderId="37" xfId="0" applyNumberFormat="1" applyFont="1" applyFill="1" applyBorder="1" applyAlignment="1" applyProtection="1">
      <alignment horizontal="left" vertical="center" shrinkToFit="1"/>
      <protection/>
    </xf>
    <xf numFmtId="0" fontId="8" fillId="41" borderId="32" xfId="0" applyNumberFormat="1" applyFont="1" applyFill="1" applyBorder="1" applyAlignment="1" applyProtection="1">
      <alignment horizontal="left" vertical="center" shrinkToFit="1"/>
      <protection/>
    </xf>
    <xf numFmtId="0" fontId="8" fillId="41" borderId="22" xfId="0" applyNumberFormat="1" applyFont="1" applyFill="1" applyBorder="1" applyAlignment="1" applyProtection="1">
      <alignment horizontal="left" vertical="center" shrinkToFit="1"/>
      <protection/>
    </xf>
    <xf numFmtId="0" fontId="8" fillId="41" borderId="33" xfId="0" applyNumberFormat="1" applyFont="1" applyFill="1" applyBorder="1" applyAlignment="1" applyProtection="1">
      <alignment horizontal="left" vertical="center" shrinkToFit="1"/>
      <protection/>
    </xf>
    <xf numFmtId="0" fontId="8" fillId="41" borderId="28" xfId="0" applyNumberFormat="1" applyFont="1" applyFill="1" applyBorder="1" applyAlignment="1" applyProtection="1">
      <alignment horizontal="left" vertical="center" shrinkToFit="1"/>
      <protection/>
    </xf>
    <xf numFmtId="0" fontId="8" fillId="41" borderId="18" xfId="0" applyNumberFormat="1" applyFont="1" applyFill="1" applyBorder="1" applyAlignment="1" applyProtection="1">
      <alignment horizontal="left" vertical="center" shrinkToFit="1"/>
      <protection/>
    </xf>
    <xf numFmtId="0" fontId="8" fillId="41" borderId="34" xfId="0" applyNumberFormat="1" applyFont="1" applyFill="1" applyBorder="1" applyAlignment="1" applyProtection="1">
      <alignment horizontal="left" vertical="center" shrinkToFit="1"/>
      <protection/>
    </xf>
    <xf numFmtId="0" fontId="0" fillId="0" borderId="0" xfId="0" applyBorder="1" applyAlignment="1">
      <alignment/>
    </xf>
    <xf numFmtId="0" fontId="0" fillId="0" borderId="29" xfId="139" applyFont="1" applyBorder="1" applyAlignment="1">
      <alignment horizontal="center" vertical="center" shrinkToFit="1"/>
      <protection/>
    </xf>
    <xf numFmtId="0" fontId="0" fillId="0" borderId="0" xfId="139">
      <alignment/>
      <protection/>
    </xf>
    <xf numFmtId="0" fontId="3" fillId="0" borderId="0" xfId="139" applyFont="1">
      <alignment/>
      <protection/>
    </xf>
    <xf numFmtId="0" fontId="54" fillId="0" borderId="0" xfId="139" applyFont="1">
      <alignment/>
      <protection/>
    </xf>
    <xf numFmtId="0" fontId="0" fillId="41" borderId="25" xfId="139" applyFont="1" applyFill="1" applyBorder="1" applyAlignment="1">
      <alignment horizontal="center" vertical="center" shrinkToFit="1"/>
      <protection/>
    </xf>
    <xf numFmtId="49" fontId="38" fillId="41" borderId="29" xfId="139" applyNumberFormat="1" applyFont="1" applyFill="1" applyBorder="1" applyAlignment="1">
      <alignment horizontal="center" vertical="center" shrinkToFit="1"/>
      <protection/>
    </xf>
    <xf numFmtId="0" fontId="0" fillId="41" borderId="29" xfId="0" applyNumberFormat="1" applyFont="1" applyFill="1" applyBorder="1" applyAlignment="1" applyProtection="1">
      <alignment horizontal="center" vertical="center" shrinkToFit="1"/>
      <protection/>
    </xf>
    <xf numFmtId="0" fontId="0" fillId="0" borderId="0" xfId="139" applyAlignment="1">
      <alignment vertical="center" shrinkToFit="1"/>
      <protection/>
    </xf>
    <xf numFmtId="0" fontId="53" fillId="0" borderId="29" xfId="139" applyFont="1" applyBorder="1" applyAlignment="1">
      <alignment horizontal="center" vertical="center" shrinkToFit="1"/>
      <protection/>
    </xf>
    <xf numFmtId="0" fontId="0" fillId="0" borderId="38" xfId="0" applyNumberFormat="1" applyFont="1" applyBorder="1" applyAlignment="1" applyProtection="1">
      <alignment horizontal="center" vertical="center" shrinkToFit="1"/>
      <protection/>
    </xf>
    <xf numFmtId="49" fontId="58" fillId="0" borderId="0" xfId="139" applyNumberFormat="1" applyFont="1" applyAlignment="1">
      <alignment horizontal="left"/>
      <protection/>
    </xf>
    <xf numFmtId="0" fontId="0" fillId="0" borderId="0" xfId="139" applyFont="1" applyBorder="1" applyAlignment="1">
      <alignment horizontal="right"/>
      <protection/>
    </xf>
    <xf numFmtId="0" fontId="0" fillId="0" borderId="0" xfId="139" applyFont="1" applyBorder="1" applyAlignment="1">
      <alignment horizontal="center"/>
      <protection/>
    </xf>
    <xf numFmtId="0" fontId="3" fillId="0" borderId="0" xfId="139" applyFont="1" applyBorder="1" applyAlignment="1">
      <alignment horizontal="center"/>
      <protection/>
    </xf>
    <xf numFmtId="0" fontId="3" fillId="0" borderId="0" xfId="139" applyFont="1" applyAlignment="1">
      <alignment/>
      <protection/>
    </xf>
    <xf numFmtId="0" fontId="0" fillId="0" borderId="24" xfId="139" applyFont="1" applyBorder="1" applyAlignment="1">
      <alignment horizontal="center"/>
      <protection/>
    </xf>
    <xf numFmtId="14" fontId="59" fillId="0" borderId="29" xfId="139" applyNumberFormat="1" applyFont="1" applyFill="1" applyBorder="1" applyAlignment="1" applyProtection="1">
      <alignment horizontal="center" vertical="center" shrinkToFit="1"/>
      <protection locked="0"/>
    </xf>
    <xf numFmtId="223" fontId="59" fillId="7" borderId="29" xfId="139" applyNumberFormat="1" applyFont="1" applyFill="1" applyBorder="1" applyAlignment="1" applyProtection="1">
      <alignment horizontal="center" vertical="center" shrinkToFit="1"/>
      <protection locked="0"/>
    </xf>
    <xf numFmtId="0" fontId="0" fillId="0" borderId="0" xfId="139" applyFont="1" applyAlignment="1">
      <alignment vertical="center"/>
      <protection/>
    </xf>
    <xf numFmtId="49" fontId="55" fillId="0" borderId="0" xfId="139" applyNumberFormat="1" applyFont="1" applyAlignment="1">
      <alignment vertical="top"/>
      <protection/>
    </xf>
    <xf numFmtId="49" fontId="60" fillId="0" borderId="24" xfId="139" applyNumberFormat="1" applyFont="1" applyFill="1" applyBorder="1" applyAlignment="1">
      <alignment horizontal="center" vertical="top"/>
      <protection/>
    </xf>
    <xf numFmtId="49" fontId="60" fillId="0" borderId="0" xfId="139" applyNumberFormat="1" applyFont="1" applyFill="1" applyBorder="1" applyAlignment="1">
      <alignment horizontal="center" vertical="top"/>
      <protection/>
    </xf>
    <xf numFmtId="49" fontId="61" fillId="41" borderId="39" xfId="139" applyNumberFormat="1" applyFont="1" applyFill="1" applyBorder="1" applyAlignment="1">
      <alignment horizontal="center" vertical="center" wrapText="1"/>
      <protection/>
    </xf>
    <xf numFmtId="49" fontId="61" fillId="41" borderId="40" xfId="139" applyNumberFormat="1" applyFont="1" applyFill="1" applyBorder="1" applyAlignment="1">
      <alignment horizontal="center" vertical="center" wrapText="1"/>
      <protection/>
    </xf>
    <xf numFmtId="49" fontId="61" fillId="41" borderId="41" xfId="139" applyNumberFormat="1" applyFont="1" applyFill="1" applyBorder="1" applyAlignment="1">
      <alignment horizontal="center" vertical="center" wrapText="1"/>
      <protection/>
    </xf>
    <xf numFmtId="0" fontId="0" fillId="0" borderId="0" xfId="139" applyFont="1">
      <alignment/>
      <protection/>
    </xf>
    <xf numFmtId="0" fontId="38" fillId="0" borderId="42" xfId="139" applyFont="1" applyFill="1" applyBorder="1" applyAlignment="1">
      <alignment horizontal="left" shrinkToFit="1"/>
      <protection/>
    </xf>
    <xf numFmtId="0" fontId="38" fillId="0" borderId="43" xfId="139" applyFont="1" applyFill="1" applyBorder="1" applyAlignment="1">
      <alignment horizontal="center" shrinkToFit="1"/>
      <protection/>
    </xf>
    <xf numFmtId="0" fontId="38" fillId="0" borderId="44" xfId="139" applyFont="1" applyFill="1" applyBorder="1" applyAlignment="1">
      <alignment horizontal="center" shrinkToFit="1"/>
      <protection/>
    </xf>
    <xf numFmtId="0" fontId="38" fillId="0" borderId="45" xfId="139" applyFont="1" applyFill="1" applyBorder="1" applyAlignment="1">
      <alignment horizontal="center" shrinkToFit="1"/>
      <protection/>
    </xf>
    <xf numFmtId="0" fontId="38" fillId="0" borderId="45" xfId="139" applyFont="1" applyFill="1" applyBorder="1" applyAlignment="1" applyProtection="1">
      <alignment horizontal="center" shrinkToFit="1"/>
      <protection/>
    </xf>
    <xf numFmtId="0" fontId="38" fillId="0" borderId="46" xfId="139" applyFont="1" applyFill="1" applyBorder="1" applyAlignment="1">
      <alignment horizontal="center" vertical="top" shrinkToFit="1"/>
      <protection/>
    </xf>
    <xf numFmtId="0" fontId="38" fillId="7" borderId="47" xfId="139" applyFont="1" applyFill="1" applyBorder="1" applyAlignment="1">
      <alignment horizontal="center" shrinkToFit="1"/>
      <protection/>
    </xf>
    <xf numFmtId="0" fontId="0" fillId="0" borderId="0" xfId="139" applyAlignment="1">
      <alignment horizontal="left" shrinkToFit="1"/>
      <protection/>
    </xf>
    <xf numFmtId="0" fontId="38" fillId="0" borderId="48" xfId="139" applyFont="1" applyFill="1" applyBorder="1" applyAlignment="1">
      <alignment horizontal="left" shrinkToFit="1"/>
      <protection/>
    </xf>
    <xf numFmtId="0" fontId="38" fillId="0" borderId="49" xfId="139" applyFont="1" applyFill="1" applyBorder="1" applyAlignment="1">
      <alignment horizontal="center" shrinkToFit="1"/>
      <protection/>
    </xf>
    <xf numFmtId="0" fontId="38" fillId="0" borderId="50" xfId="139" applyFont="1" applyFill="1" applyBorder="1" applyAlignment="1">
      <alignment horizontal="center" shrinkToFit="1"/>
      <protection/>
    </xf>
    <xf numFmtId="0" fontId="38" fillId="0" borderId="51" xfId="139" applyFont="1" applyFill="1" applyBorder="1" applyAlignment="1">
      <alignment horizontal="center" shrinkToFit="1"/>
      <protection/>
    </xf>
    <xf numFmtId="0" fontId="38" fillId="0" borderId="30" xfId="139" applyFont="1" applyFill="1" applyBorder="1" applyAlignment="1" applyProtection="1">
      <alignment horizontal="center" vertical="top" shrinkToFit="1"/>
      <protection/>
    </xf>
    <xf numFmtId="0" fontId="38" fillId="0" borderId="18" xfId="139" applyFont="1" applyFill="1" applyBorder="1" applyAlignment="1">
      <alignment horizontal="center" vertical="top" shrinkToFit="1"/>
      <protection/>
    </xf>
    <xf numFmtId="0" fontId="38" fillId="7" borderId="52" xfId="139" applyFont="1" applyFill="1" applyBorder="1" applyAlignment="1">
      <alignment horizontal="center" vertical="top" shrinkToFit="1"/>
      <protection/>
    </xf>
    <xf numFmtId="0" fontId="0" fillId="0" borderId="0" xfId="139" applyAlignment="1">
      <alignment vertical="top" shrinkToFit="1"/>
      <protection/>
    </xf>
    <xf numFmtId="0" fontId="38" fillId="0" borderId="53" xfId="139" applyFont="1" applyFill="1" applyBorder="1" applyAlignment="1" applyProtection="1">
      <alignment horizontal="center" shrinkToFit="1"/>
      <protection/>
    </xf>
    <xf numFmtId="0" fontId="38" fillId="0" borderId="54" xfId="139" applyFont="1" applyFill="1" applyBorder="1" applyAlignment="1">
      <alignment horizontal="center" shrinkToFit="1"/>
      <protection/>
    </xf>
    <xf numFmtId="0" fontId="38" fillId="7" borderId="55" xfId="139" applyFont="1" applyFill="1" applyBorder="1" applyAlignment="1">
      <alignment horizontal="center" shrinkToFit="1"/>
      <protection/>
    </xf>
    <xf numFmtId="0" fontId="38" fillId="0" borderId="56" xfId="139" applyFont="1" applyFill="1" applyBorder="1" applyAlignment="1">
      <alignment horizontal="center" shrinkToFit="1"/>
      <protection/>
    </xf>
    <xf numFmtId="0" fontId="38" fillId="0" borderId="57" xfId="139" applyFont="1" applyFill="1" applyBorder="1" applyAlignment="1">
      <alignment horizontal="center" shrinkToFit="1"/>
      <protection/>
    </xf>
    <xf numFmtId="0" fontId="38" fillId="0" borderId="34" xfId="139" applyFont="1" applyFill="1" applyBorder="1" applyAlignment="1">
      <alignment horizontal="center" vertical="top" shrinkToFit="1"/>
      <protection/>
    </xf>
    <xf numFmtId="0" fontId="38" fillId="7" borderId="30" xfId="139" applyFont="1" applyFill="1" applyBorder="1" applyAlignment="1">
      <alignment horizontal="center" vertical="top" shrinkToFit="1"/>
      <protection/>
    </xf>
    <xf numFmtId="14" fontId="38" fillId="0" borderId="44" xfId="139" applyNumberFormat="1" applyFont="1" applyFill="1" applyBorder="1" applyAlignment="1">
      <alignment horizontal="center" shrinkToFit="1"/>
      <protection/>
    </xf>
    <xf numFmtId="0" fontId="38" fillId="0" borderId="55" xfId="139" applyFont="1" applyFill="1" applyBorder="1" applyAlignment="1" applyProtection="1">
      <alignment horizontal="center" shrinkToFit="1"/>
      <protection/>
    </xf>
    <xf numFmtId="0" fontId="38" fillId="0" borderId="58" xfId="139" applyFont="1" applyFill="1" applyBorder="1" applyAlignment="1">
      <alignment horizontal="left" shrinkToFit="1"/>
      <protection/>
    </xf>
    <xf numFmtId="0" fontId="38" fillId="0" borderId="59" xfId="139" applyFont="1" applyFill="1" applyBorder="1" applyAlignment="1">
      <alignment horizontal="left" shrinkToFit="1"/>
      <protection/>
    </xf>
    <xf numFmtId="0" fontId="38" fillId="0" borderId="53" xfId="139" applyFont="1" applyFill="1" applyBorder="1" applyAlignment="1">
      <alignment horizontal="left" shrinkToFit="1"/>
      <protection/>
    </xf>
    <xf numFmtId="0" fontId="38" fillId="0" borderId="55" xfId="139" applyFont="1" applyFill="1" applyBorder="1" applyAlignment="1">
      <alignment horizontal="center" shrinkToFit="1"/>
      <protection/>
    </xf>
    <xf numFmtId="0" fontId="38" fillId="0" borderId="28" xfId="139" applyFont="1" applyFill="1" applyBorder="1" applyAlignment="1">
      <alignment horizontal="left" vertical="top" shrinkToFit="1"/>
      <protection/>
    </xf>
    <xf numFmtId="0" fontId="38" fillId="0" borderId="38" xfId="139" applyFont="1" applyFill="1" applyBorder="1" applyAlignment="1">
      <alignment horizontal="left" vertical="top" shrinkToFit="1"/>
      <protection/>
    </xf>
    <xf numFmtId="0" fontId="38" fillId="0" borderId="30" xfId="139" applyFont="1" applyFill="1" applyBorder="1" applyAlignment="1">
      <alignment horizontal="left" vertical="top" shrinkToFit="1"/>
      <protection/>
    </xf>
    <xf numFmtId="0" fontId="38" fillId="0" borderId="30" xfId="139" applyFont="1" applyFill="1" applyBorder="1" applyAlignment="1">
      <alignment horizontal="center" vertical="top" shrinkToFit="1"/>
      <protection/>
    </xf>
    <xf numFmtId="0" fontId="38" fillId="0" borderId="53" xfId="139" applyFont="1" applyFill="1" applyBorder="1" applyAlignment="1">
      <alignment horizontal="center" shrinkToFit="1"/>
      <protection/>
    </xf>
    <xf numFmtId="0" fontId="38" fillId="0" borderId="36" xfId="139" applyFont="1" applyFill="1" applyBorder="1" applyAlignment="1">
      <alignment horizontal="left" vertical="top" shrinkToFit="1"/>
      <protection/>
    </xf>
    <xf numFmtId="0" fontId="38" fillId="0" borderId="60" xfId="139" applyFont="1" applyFill="1" applyBorder="1" applyAlignment="1">
      <alignment horizontal="left" vertical="top" shrinkToFit="1"/>
      <protection/>
    </xf>
    <xf numFmtId="0" fontId="38" fillId="0" borderId="61" xfId="139" applyFont="1" applyFill="1" applyBorder="1" applyAlignment="1">
      <alignment horizontal="left" vertical="top" shrinkToFit="1"/>
      <protection/>
    </xf>
    <xf numFmtId="0" fontId="38" fillId="0" borderId="61" xfId="139" applyFont="1" applyFill="1" applyBorder="1" applyAlignment="1">
      <alignment horizontal="center" vertical="top" shrinkToFit="1"/>
      <protection/>
    </xf>
    <xf numFmtId="0" fontId="38" fillId="0" borderId="37" xfId="139" applyFont="1" applyFill="1" applyBorder="1" applyAlignment="1">
      <alignment horizontal="center" vertical="top" shrinkToFit="1"/>
      <protection/>
    </xf>
    <xf numFmtId="0" fontId="38" fillId="7" borderId="61" xfId="139" applyFont="1" applyFill="1" applyBorder="1" applyAlignment="1">
      <alignment horizontal="center" vertical="top" shrinkToFit="1"/>
      <protection/>
    </xf>
    <xf numFmtId="0" fontId="0" fillId="0" borderId="0" xfId="139" applyAlignment="1">
      <alignment horizontal="center"/>
      <protection/>
    </xf>
    <xf numFmtId="0" fontId="38" fillId="0" borderId="0" xfId="139" applyFont="1" applyBorder="1" applyAlignment="1">
      <alignment horizontal="center" vertical="center"/>
      <protection/>
    </xf>
    <xf numFmtId="0" fontId="38" fillId="0" borderId="0" xfId="140" applyAlignment="1">
      <alignment/>
      <protection/>
    </xf>
    <xf numFmtId="0" fontId="38" fillId="0" borderId="0" xfId="140">
      <alignment/>
      <protection/>
    </xf>
    <xf numFmtId="0" fontId="3" fillId="0" borderId="38" xfId="0" applyFont="1" applyBorder="1" applyAlignment="1">
      <alignment horizontal="center" vertical="center"/>
    </xf>
    <xf numFmtId="0" fontId="3" fillId="0" borderId="0" xfId="0" applyFont="1" applyFill="1" applyBorder="1" applyAlignment="1">
      <alignment horizontal="center" vertical="center"/>
    </xf>
    <xf numFmtId="0" fontId="61" fillId="0" borderId="0" xfId="140" applyFont="1">
      <alignment/>
      <protection/>
    </xf>
    <xf numFmtId="49" fontId="57" fillId="0" borderId="0" xfId="140" applyNumberFormat="1" applyFont="1" applyAlignment="1">
      <alignment horizontal="center" vertical="top"/>
      <protection/>
    </xf>
    <xf numFmtId="0" fontId="0" fillId="41" borderId="29" xfId="140" applyFont="1" applyFill="1" applyBorder="1" applyAlignment="1">
      <alignment horizontal="center" vertical="center" shrinkToFit="1"/>
      <protection/>
    </xf>
    <xf numFmtId="0" fontId="38" fillId="41" borderId="29" xfId="140" applyFont="1" applyFill="1" applyBorder="1" applyAlignment="1">
      <alignment horizontal="center" vertical="center" shrinkToFit="1"/>
      <protection/>
    </xf>
    <xf numFmtId="49" fontId="38" fillId="41" borderId="29" xfId="140" applyNumberFormat="1" applyFont="1" applyFill="1" applyBorder="1" applyAlignment="1">
      <alignment horizontal="center" vertical="center" shrinkToFit="1"/>
      <protection/>
    </xf>
    <xf numFmtId="0" fontId="38" fillId="0" borderId="0" xfId="140" applyFont="1" applyAlignment="1">
      <alignment horizontal="center" vertical="center" shrinkToFit="1"/>
      <protection/>
    </xf>
    <xf numFmtId="0" fontId="0" fillId="0" borderId="29" xfId="0" applyNumberFormat="1" applyFont="1" applyBorder="1" applyAlignment="1" applyProtection="1">
      <alignment horizontal="center" vertical="center" shrinkToFit="1"/>
      <protection/>
    </xf>
    <xf numFmtId="0" fontId="0" fillId="0" borderId="0" xfId="139" applyAlignment="1">
      <alignment horizontal="center" vertical="center" shrinkToFit="1"/>
      <protection/>
    </xf>
    <xf numFmtId="49" fontId="64" fillId="0" borderId="0" xfId="140" applyNumberFormat="1" applyFont="1" applyAlignment="1">
      <alignment horizontal="left"/>
      <protection/>
    </xf>
    <xf numFmtId="0" fontId="38" fillId="0" borderId="0" xfId="140" applyFont="1">
      <alignment/>
      <protection/>
    </xf>
    <xf numFmtId="0" fontId="0" fillId="0" borderId="0" xfId="140" applyFont="1" applyAlignment="1">
      <alignment horizontal="right" wrapText="1"/>
      <protection/>
    </xf>
    <xf numFmtId="0" fontId="0" fillId="0" borderId="0" xfId="140" applyFont="1" applyBorder="1" applyAlignment="1">
      <alignment wrapText="1"/>
      <protection/>
    </xf>
    <xf numFmtId="49" fontId="55" fillId="0" borderId="0" xfId="140" applyNumberFormat="1" applyFont="1" applyAlignment="1">
      <alignment horizontal="center" vertical="center"/>
      <protection/>
    </xf>
    <xf numFmtId="0" fontId="0" fillId="0" borderId="0" xfId="0" applyNumberFormat="1" applyFont="1" applyAlignment="1" applyProtection="1">
      <alignment horizontal="right"/>
      <protection/>
    </xf>
    <xf numFmtId="0" fontId="38" fillId="0" borderId="0" xfId="140" applyFont="1" applyAlignment="1">
      <alignment vertical="center"/>
      <protection/>
    </xf>
    <xf numFmtId="49" fontId="38" fillId="0" borderId="0" xfId="140" applyNumberFormat="1" applyFont="1" applyFill="1" applyBorder="1" applyAlignment="1">
      <alignment horizontal="right" vertical="center"/>
      <protection/>
    </xf>
    <xf numFmtId="177" fontId="65" fillId="7" borderId="29" xfId="140" applyNumberFormat="1" applyFont="1" applyFill="1" applyBorder="1" applyAlignment="1">
      <alignment horizontal="center" vertical="center"/>
      <protection/>
    </xf>
    <xf numFmtId="14" fontId="65" fillId="0" borderId="29" xfId="140" applyNumberFormat="1" applyFont="1" applyFill="1" applyBorder="1" applyAlignment="1" applyProtection="1">
      <alignment horizontal="center" vertical="center"/>
      <protection locked="0"/>
    </xf>
    <xf numFmtId="223" fontId="65" fillId="7" borderId="29" xfId="140" applyNumberFormat="1" applyFont="1" applyFill="1" applyBorder="1" applyAlignment="1" applyProtection="1">
      <alignment horizontal="center" vertical="center"/>
      <protection locked="0"/>
    </xf>
    <xf numFmtId="49" fontId="38" fillId="0" borderId="17" xfId="140" applyNumberFormat="1" applyFont="1" applyFill="1" applyBorder="1" applyAlignment="1" applyProtection="1">
      <alignment horizontal="right" vertical="center"/>
      <protection locked="0"/>
    </xf>
    <xf numFmtId="49" fontId="57" fillId="0" borderId="0" xfId="140" applyNumberFormat="1" applyFont="1" applyFill="1" applyBorder="1" applyAlignment="1">
      <alignment horizontal="center" vertical="top"/>
      <protection/>
    </xf>
    <xf numFmtId="49" fontId="57" fillId="0" borderId="24" xfId="140" applyNumberFormat="1" applyFont="1" applyFill="1" applyBorder="1" applyAlignment="1">
      <alignment horizontal="center" vertical="top"/>
      <protection/>
    </xf>
    <xf numFmtId="49" fontId="55" fillId="0" borderId="0" xfId="140" applyNumberFormat="1" applyFont="1" applyAlignment="1">
      <alignment vertical="top"/>
      <protection/>
    </xf>
    <xf numFmtId="49" fontId="61" fillId="41" borderId="62" xfId="140" applyNumberFormat="1" applyFont="1" applyFill="1" applyBorder="1" applyAlignment="1">
      <alignment horizontal="center" vertical="center" wrapText="1"/>
      <protection/>
    </xf>
    <xf numFmtId="49" fontId="61" fillId="41" borderId="36" xfId="140" applyNumberFormat="1" applyFont="1" applyFill="1" applyBorder="1" applyAlignment="1">
      <alignment horizontal="center" vertical="center" wrapText="1"/>
      <protection/>
    </xf>
    <xf numFmtId="49" fontId="61" fillId="41" borderId="63" xfId="140" applyNumberFormat="1" applyFont="1" applyFill="1" applyBorder="1" applyAlignment="1">
      <alignment horizontal="center" vertical="center" wrapText="1"/>
      <protection/>
    </xf>
    <xf numFmtId="0" fontId="66" fillId="0" borderId="0" xfId="140" applyFont="1">
      <alignment/>
      <protection/>
    </xf>
    <xf numFmtId="0" fontId="38" fillId="0" borderId="64" xfId="140" applyFont="1" applyBorder="1" applyAlignment="1">
      <alignment vertical="center" shrinkToFit="1"/>
      <protection/>
    </xf>
    <xf numFmtId="0" fontId="38" fillId="0" borderId="65" xfId="140" applyFont="1" applyBorder="1" applyAlignment="1">
      <alignment horizontal="center" vertical="center" shrinkToFit="1"/>
      <protection/>
    </xf>
    <xf numFmtId="0" fontId="38" fillId="0" borderId="64" xfId="140" applyFont="1" applyBorder="1" applyAlignment="1">
      <alignment horizontal="center" vertical="center" shrinkToFit="1"/>
      <protection/>
    </xf>
    <xf numFmtId="0" fontId="38" fillId="0" borderId="66" xfId="140" applyFont="1" applyBorder="1" applyAlignment="1">
      <alignment vertical="center" shrinkToFit="1"/>
      <protection/>
    </xf>
    <xf numFmtId="0" fontId="38" fillId="7" borderId="65" xfId="140" applyFont="1" applyFill="1" applyBorder="1" applyAlignment="1">
      <alignment horizontal="center" vertical="center" shrinkToFit="1"/>
      <protection/>
    </xf>
    <xf numFmtId="0" fontId="66" fillId="0" borderId="0" xfId="140" applyFont="1" applyAlignment="1">
      <alignment vertical="center"/>
      <protection/>
    </xf>
    <xf numFmtId="0" fontId="38" fillId="0" borderId="30" xfId="140" applyFont="1" applyBorder="1" applyAlignment="1">
      <alignment vertical="center" shrinkToFit="1"/>
      <protection/>
    </xf>
    <xf numFmtId="0" fontId="38" fillId="0" borderId="30" xfId="140" applyFont="1" applyBorder="1" applyAlignment="1">
      <alignment horizontal="center" vertical="center" shrinkToFit="1"/>
      <protection/>
    </xf>
    <xf numFmtId="0" fontId="38" fillId="0" borderId="38" xfId="140" applyFont="1" applyBorder="1" applyAlignment="1">
      <alignment horizontal="center" vertical="center" shrinkToFit="1"/>
      <protection/>
    </xf>
    <xf numFmtId="0" fontId="38" fillId="0" borderId="34" xfId="140" applyFont="1" applyBorder="1" applyAlignment="1">
      <alignment vertical="center" shrinkToFit="1"/>
      <protection/>
    </xf>
    <xf numFmtId="0" fontId="38" fillId="7" borderId="30" xfId="140" applyFont="1" applyFill="1" applyBorder="1" applyAlignment="1">
      <alignment horizontal="center" vertical="center" shrinkToFit="1"/>
      <protection/>
    </xf>
    <xf numFmtId="0" fontId="38" fillId="0" borderId="61" xfId="140" applyFont="1" applyBorder="1" applyAlignment="1">
      <alignment vertical="center" shrinkToFit="1"/>
      <protection/>
    </xf>
    <xf numFmtId="0" fontId="38" fillId="0" borderId="61" xfId="140" applyFont="1" applyBorder="1" applyAlignment="1">
      <alignment horizontal="center" vertical="center" shrinkToFit="1"/>
      <protection/>
    </xf>
    <xf numFmtId="0" fontId="38" fillId="0" borderId="60" xfId="140" applyFont="1" applyBorder="1" applyAlignment="1">
      <alignment horizontal="center" vertical="center" shrinkToFit="1"/>
      <protection/>
    </xf>
    <xf numFmtId="0" fontId="38" fillId="0" borderId="37" xfId="140" applyFont="1" applyBorder="1" applyAlignment="1">
      <alignment vertical="center" shrinkToFit="1"/>
      <protection/>
    </xf>
    <xf numFmtId="0" fontId="38" fillId="7" borderId="61" xfId="140" applyFont="1" applyFill="1" applyBorder="1" applyAlignment="1">
      <alignment horizontal="center" vertical="center" shrinkToFit="1"/>
      <protection/>
    </xf>
    <xf numFmtId="0" fontId="38" fillId="0" borderId="0" xfId="140" applyBorder="1" applyAlignment="1">
      <alignment vertical="center"/>
      <protection/>
    </xf>
    <xf numFmtId="0" fontId="38" fillId="0" borderId="0" xfId="140" applyBorder="1" applyAlignment="1">
      <alignment horizontal="center" vertical="center"/>
      <protection/>
    </xf>
    <xf numFmtId="0" fontId="38" fillId="0" borderId="0" xfId="140" applyAlignment="1">
      <alignment vertical="center"/>
      <protection/>
    </xf>
    <xf numFmtId="0" fontId="38" fillId="0" borderId="0" xfId="140" applyAlignment="1">
      <alignment horizontal="center"/>
      <protection/>
    </xf>
    <xf numFmtId="0" fontId="6" fillId="0" borderId="0" xfId="0" applyFont="1" applyBorder="1" applyAlignment="1" applyProtection="1">
      <alignment vertical="center" shrinkToFit="1"/>
      <protection/>
    </xf>
    <xf numFmtId="0" fontId="6" fillId="0" borderId="0" xfId="0" applyFont="1" applyFill="1" applyBorder="1" applyAlignment="1" applyProtection="1">
      <alignment shrinkToFit="1"/>
      <protection/>
    </xf>
    <xf numFmtId="0" fontId="3" fillId="0" borderId="0" xfId="0" applyFont="1" applyBorder="1" applyAlignment="1" applyProtection="1">
      <alignment vertical="center" shrinkToFit="1"/>
      <protection/>
    </xf>
    <xf numFmtId="0" fontId="0" fillId="0" borderId="0" xfId="135">
      <alignment/>
      <protection/>
    </xf>
    <xf numFmtId="0" fontId="0" fillId="0" borderId="0" xfId="135" applyAlignment="1">
      <alignment horizontal="center"/>
      <protection/>
    </xf>
    <xf numFmtId="0" fontId="0" fillId="0" borderId="0" xfId="135" applyBorder="1" applyAlignment="1">
      <alignment horizontal="center"/>
      <protection/>
    </xf>
    <xf numFmtId="0" fontId="0" fillId="0" borderId="0" xfId="135" applyBorder="1">
      <alignment/>
      <protection/>
    </xf>
    <xf numFmtId="0" fontId="0" fillId="0" borderId="0" xfId="135" applyFont="1" applyBorder="1">
      <alignment/>
      <protection/>
    </xf>
    <xf numFmtId="0" fontId="0" fillId="0" borderId="0" xfId="135" applyAlignment="1">
      <alignment/>
      <protection/>
    </xf>
    <xf numFmtId="0" fontId="0" fillId="0" borderId="0" xfId="135" applyBorder="1" applyAlignment="1">
      <alignment horizontal="center" vertical="center"/>
      <protection/>
    </xf>
    <xf numFmtId="0" fontId="0" fillId="0" borderId="0" xfId="135" applyBorder="1" applyAlignment="1">
      <alignment horizontal="left" vertical="center"/>
      <protection/>
    </xf>
    <xf numFmtId="0" fontId="8" fillId="0" borderId="0" xfId="135" applyFont="1" applyBorder="1" applyAlignment="1">
      <alignment horizontal="center" vertical="center"/>
      <protection/>
    </xf>
    <xf numFmtId="0" fontId="70" fillId="0" borderId="0" xfId="135" applyFont="1" applyFill="1">
      <alignment/>
      <protection/>
    </xf>
    <xf numFmtId="0" fontId="70" fillId="0" borderId="67" xfId="135" applyFont="1" applyFill="1" applyBorder="1" applyAlignment="1" applyProtection="1">
      <alignment horizontal="center" shrinkToFit="1"/>
      <protection locked="0"/>
    </xf>
    <xf numFmtId="14" fontId="70" fillId="0" borderId="67" xfId="135" applyNumberFormat="1" applyFont="1" applyFill="1" applyBorder="1" applyAlignment="1" applyProtection="1">
      <alignment horizontal="center" shrinkToFit="1"/>
      <protection locked="0"/>
    </xf>
    <xf numFmtId="0" fontId="70" fillId="0" borderId="68" xfId="135" applyFont="1" applyFill="1" applyBorder="1" applyAlignment="1" applyProtection="1">
      <alignment horizontal="center" shrinkToFit="1"/>
      <protection locked="0"/>
    </xf>
    <xf numFmtId="14" fontId="70" fillId="0" borderId="68" xfId="135" applyNumberFormat="1" applyFont="1" applyFill="1" applyBorder="1" applyAlignment="1" applyProtection="1">
      <alignment horizontal="center" shrinkToFit="1"/>
      <protection locked="0"/>
    </xf>
    <xf numFmtId="14" fontId="3" fillId="41" borderId="69" xfId="135" applyNumberFormat="1" applyFont="1" applyFill="1" applyBorder="1" applyAlignment="1">
      <alignment horizontal="center" vertical="center" wrapText="1"/>
      <protection/>
    </xf>
    <xf numFmtId="0" fontId="3" fillId="41" borderId="70" xfId="135" applyFont="1" applyFill="1" applyBorder="1" applyAlignment="1">
      <alignment horizontal="center" vertical="center" wrapText="1"/>
      <protection/>
    </xf>
    <xf numFmtId="0" fontId="0" fillId="0" borderId="0" xfId="135" applyBorder="1" applyAlignment="1">
      <alignment/>
      <protection/>
    </xf>
    <xf numFmtId="0" fontId="0" fillId="0" borderId="0" xfId="135" applyFont="1" applyBorder="1" applyAlignment="1">
      <alignment horizontal="center" vertical="center" shrinkToFit="1"/>
      <protection/>
    </xf>
    <xf numFmtId="0" fontId="0" fillId="0" borderId="29" xfId="135" applyFont="1" applyBorder="1" applyAlignment="1">
      <alignment horizontal="center" vertical="center" shrinkToFit="1"/>
      <protection/>
    </xf>
    <xf numFmtId="0" fontId="7" fillId="0" borderId="29" xfId="135" applyFont="1" applyBorder="1" applyAlignment="1">
      <alignment horizontal="center" vertical="center" shrinkToFit="1"/>
      <protection/>
    </xf>
    <xf numFmtId="0" fontId="8" fillId="0" borderId="0" xfId="135" applyFont="1" applyBorder="1" applyAlignment="1">
      <alignment horizontal="center" vertical="center" shrinkToFit="1"/>
      <protection/>
    </xf>
    <xf numFmtId="0" fontId="8" fillId="41" borderId="29" xfId="135" applyFont="1" applyFill="1" applyBorder="1" applyAlignment="1">
      <alignment horizontal="center" vertical="center" shrinkToFit="1"/>
      <protection/>
    </xf>
    <xf numFmtId="0" fontId="0" fillId="0" borderId="0" xfId="135" applyAlignment="1">
      <alignment vertical="top"/>
      <protection/>
    </xf>
    <xf numFmtId="0" fontId="3" fillId="0" borderId="0" xfId="135" applyFont="1">
      <alignment/>
      <protection/>
    </xf>
    <xf numFmtId="0" fontId="68" fillId="0" borderId="0" xfId="135" applyNumberFormat="1" applyFont="1" applyBorder="1" applyAlignment="1">
      <alignment vertical="center"/>
      <protection/>
    </xf>
    <xf numFmtId="0" fontId="67" fillId="0" borderId="0" xfId="135" applyNumberFormat="1" applyFont="1" applyBorder="1" applyAlignment="1">
      <alignment vertical="center"/>
      <protection/>
    </xf>
    <xf numFmtId="49" fontId="0" fillId="0" borderId="22" xfId="0" applyNumberFormat="1" applyFont="1" applyBorder="1" applyAlignment="1">
      <alignment horizontal="center" vertical="center" shrinkToFit="1"/>
    </xf>
    <xf numFmtId="49" fontId="0" fillId="0" borderId="23" xfId="0" applyNumberFormat="1" applyFont="1" applyBorder="1" applyAlignment="1">
      <alignment horizontal="center" vertical="center" shrinkToFit="1"/>
    </xf>
    <xf numFmtId="49" fontId="0" fillId="0" borderId="22" xfId="0" applyNumberFormat="1" applyFont="1" applyFill="1" applyBorder="1" applyAlignment="1">
      <alignment horizontal="center" vertical="center" shrinkToFit="1"/>
    </xf>
    <xf numFmtId="0" fontId="71" fillId="0" borderId="0" xfId="135" applyFont="1" applyFill="1" applyBorder="1" applyAlignment="1">
      <alignment horizontal="center" vertical="center" shrinkToFit="1"/>
      <protection/>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24" xfId="0" applyNumberFormat="1" applyFont="1" applyFill="1" applyBorder="1" applyAlignment="1">
      <alignment horizontal="left" vertical="center" shrinkToFit="1"/>
    </xf>
    <xf numFmtId="49" fontId="6" fillId="0" borderId="71"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0" fillId="0" borderId="0" xfId="135" applyAlignment="1">
      <alignment vertical="center" shrinkToFit="1"/>
      <protection/>
    </xf>
    <xf numFmtId="0" fontId="0" fillId="0" borderId="0" xfId="135" applyFill="1" applyAlignment="1">
      <alignment horizontal="center" vertical="center"/>
      <protection/>
    </xf>
    <xf numFmtId="0" fontId="0" fillId="0" borderId="0" xfId="135" applyFill="1" applyAlignment="1">
      <alignment horizontal="right" vertical="center"/>
      <protection/>
    </xf>
    <xf numFmtId="0" fontId="0" fillId="0" borderId="0" xfId="135" applyFill="1" applyBorder="1" applyAlignment="1">
      <alignment vertical="center"/>
      <protection/>
    </xf>
    <xf numFmtId="0" fontId="0" fillId="0" borderId="0" xfId="135" applyFill="1" applyBorder="1" applyAlignment="1">
      <alignment horizontal="center" vertical="center"/>
      <protection/>
    </xf>
    <xf numFmtId="0" fontId="0" fillId="0" borderId="0" xfId="135" applyAlignment="1">
      <alignment vertical="center"/>
      <protection/>
    </xf>
    <xf numFmtId="49" fontId="0" fillId="0" borderId="0" xfId="135" applyNumberFormat="1" applyFont="1" applyFill="1" applyBorder="1">
      <alignment/>
      <protection/>
    </xf>
    <xf numFmtId="49" fontId="70" fillId="0" borderId="72" xfId="135" applyNumberFormat="1" applyFont="1" applyFill="1" applyBorder="1" applyAlignment="1">
      <alignment horizontal="center" vertical="center"/>
      <protection/>
    </xf>
    <xf numFmtId="49" fontId="70" fillId="0" borderId="73" xfId="135" applyNumberFormat="1" applyFont="1" applyFill="1" applyBorder="1" applyAlignment="1">
      <alignment horizontal="center" vertical="center" textRotation="90" shrinkToFit="1"/>
      <protection/>
    </xf>
    <xf numFmtId="49" fontId="70" fillId="0" borderId="74" xfId="135" applyNumberFormat="1" applyFont="1" applyFill="1" applyBorder="1" applyAlignment="1">
      <alignment horizontal="center" vertical="center" textRotation="90" shrinkToFit="1"/>
      <protection/>
    </xf>
    <xf numFmtId="49" fontId="70" fillId="0" borderId="75" xfId="135" applyNumberFormat="1" applyFont="1" applyFill="1" applyBorder="1" applyAlignment="1">
      <alignment horizontal="center" vertical="center"/>
      <protection/>
    </xf>
    <xf numFmtId="49" fontId="70" fillId="0" borderId="76" xfId="135" applyNumberFormat="1" applyFont="1" applyFill="1" applyBorder="1" applyAlignment="1">
      <alignment horizontal="center" vertical="center"/>
      <protection/>
    </xf>
    <xf numFmtId="49" fontId="0" fillId="0" borderId="77" xfId="135" applyNumberFormat="1" applyFont="1" applyFill="1" applyBorder="1" applyAlignment="1">
      <alignment horizontal="center" vertical="center" wrapText="1"/>
      <protection/>
    </xf>
    <xf numFmtId="0" fontId="70" fillId="0" borderId="78" xfId="135" applyNumberFormat="1" applyFont="1" applyFill="1" applyBorder="1" applyAlignment="1">
      <alignment horizontal="center" vertical="center"/>
      <protection/>
    </xf>
    <xf numFmtId="0" fontId="70" fillId="0" borderId="73" xfId="135" applyNumberFormat="1" applyFont="1" applyFill="1" applyBorder="1" applyAlignment="1">
      <alignment horizontal="center" vertical="center"/>
      <protection/>
    </xf>
    <xf numFmtId="49" fontId="70" fillId="0" borderId="79" xfId="135" applyNumberFormat="1" applyFont="1" applyFill="1" applyBorder="1" applyAlignment="1">
      <alignment horizontal="center" vertical="center" wrapText="1"/>
      <protection/>
    </xf>
    <xf numFmtId="49" fontId="70" fillId="0" borderId="80" xfId="135" applyNumberFormat="1" applyFont="1" applyFill="1" applyBorder="1" applyAlignment="1">
      <alignment horizontal="center" vertical="center"/>
      <protection/>
    </xf>
    <xf numFmtId="49" fontId="0" fillId="0" borderId="0" xfId="135" applyNumberFormat="1" applyFont="1" applyFill="1" applyBorder="1" applyAlignment="1">
      <alignment vertical="center"/>
      <protection/>
    </xf>
    <xf numFmtId="0" fontId="70" fillId="0" borderId="81" xfId="135" applyNumberFormat="1" applyFont="1" applyFill="1" applyBorder="1" applyAlignment="1">
      <alignment horizontal="left" vertical="center" shrinkToFit="1"/>
      <protection/>
    </xf>
    <xf numFmtId="0" fontId="70" fillId="0" borderId="82" xfId="135" applyNumberFormat="1" applyFont="1" applyFill="1" applyBorder="1" applyAlignment="1">
      <alignment horizontal="left" vertical="center" shrinkToFit="1"/>
      <protection/>
    </xf>
    <xf numFmtId="0" fontId="70" fillId="0" borderId="83" xfId="135" applyNumberFormat="1" applyFont="1" applyFill="1" applyBorder="1" applyAlignment="1">
      <alignment horizontal="left" vertical="center" shrinkToFit="1"/>
      <protection/>
    </xf>
    <xf numFmtId="1" fontId="11" fillId="0" borderId="84" xfId="135" applyNumberFormat="1" applyFont="1" applyFill="1" applyBorder="1" applyAlignment="1" applyProtection="1">
      <alignment horizontal="center"/>
      <protection locked="0"/>
    </xf>
    <xf numFmtId="49" fontId="70" fillId="0" borderId="0" xfId="135" applyNumberFormat="1" applyFont="1" applyFill="1" applyBorder="1">
      <alignment/>
      <protection/>
    </xf>
    <xf numFmtId="0" fontId="70" fillId="0" borderId="85" xfId="135" applyNumberFormat="1" applyFont="1" applyFill="1" applyBorder="1" applyAlignment="1">
      <alignment horizontal="left" vertical="center" shrinkToFit="1"/>
      <protection/>
    </xf>
    <xf numFmtId="0" fontId="70" fillId="0" borderId="18" xfId="135" applyNumberFormat="1" applyFont="1" applyFill="1" applyBorder="1" applyAlignment="1">
      <alignment horizontal="left" vertical="center" shrinkToFit="1"/>
      <protection/>
    </xf>
    <xf numFmtId="0" fontId="70" fillId="0" borderId="34" xfId="135" applyNumberFormat="1" applyFont="1" applyFill="1" applyBorder="1" applyAlignment="1">
      <alignment horizontal="left" vertical="center" shrinkToFit="1"/>
      <protection/>
    </xf>
    <xf numFmtId="49" fontId="70" fillId="0" borderId="86" xfId="135" applyNumberFormat="1" applyFont="1" applyFill="1" applyBorder="1" applyAlignment="1" applyProtection="1">
      <alignment horizontal="center" vertical="top" shrinkToFit="1"/>
      <protection locked="0"/>
    </xf>
    <xf numFmtId="0" fontId="70" fillId="0" borderId="19" xfId="135" applyNumberFormat="1" applyFont="1" applyFill="1" applyBorder="1" applyAlignment="1">
      <alignment horizontal="left" vertical="center" shrinkToFit="1"/>
      <protection/>
    </xf>
    <xf numFmtId="0" fontId="70" fillId="0" borderId="24" xfId="135" applyNumberFormat="1" applyFont="1" applyFill="1" applyBorder="1" applyAlignment="1">
      <alignment horizontal="left" vertical="center" shrinkToFit="1"/>
      <protection/>
    </xf>
    <xf numFmtId="0" fontId="70" fillId="0" borderId="35" xfId="135" applyNumberFormat="1" applyFont="1" applyFill="1" applyBorder="1" applyAlignment="1">
      <alignment horizontal="left" vertical="center" shrinkToFit="1"/>
      <protection/>
    </xf>
    <xf numFmtId="1" fontId="11" fillId="0" borderId="87" xfId="135" applyNumberFormat="1" applyFont="1" applyFill="1" applyBorder="1" applyAlignment="1" applyProtection="1">
      <alignment horizontal="center"/>
      <protection locked="0"/>
    </xf>
    <xf numFmtId="1" fontId="11" fillId="0" borderId="88" xfId="135" applyNumberFormat="1" applyFont="1" applyFill="1" applyBorder="1" applyAlignment="1" applyProtection="1">
      <alignment horizontal="center"/>
      <protection locked="0"/>
    </xf>
    <xf numFmtId="49" fontId="70" fillId="0" borderId="89" xfId="135" applyNumberFormat="1" applyFont="1" applyFill="1" applyBorder="1" applyAlignment="1" applyProtection="1">
      <alignment horizontal="center" vertical="top" shrinkToFit="1"/>
      <protection locked="0"/>
    </xf>
    <xf numFmtId="0" fontId="70" fillId="0" borderId="90" xfId="135" applyNumberFormat="1" applyFont="1" applyFill="1" applyBorder="1" applyAlignment="1">
      <alignment horizontal="left" vertical="center" shrinkToFit="1"/>
      <protection/>
    </xf>
    <xf numFmtId="0" fontId="70" fillId="0" borderId="91" xfId="135" applyNumberFormat="1" applyFont="1" applyFill="1" applyBorder="1" applyAlignment="1">
      <alignment horizontal="left" vertical="center" shrinkToFit="1"/>
      <protection/>
    </xf>
    <xf numFmtId="0" fontId="70" fillId="0" borderId="92" xfId="135" applyNumberFormat="1" applyFont="1" applyFill="1" applyBorder="1" applyAlignment="1">
      <alignment horizontal="left" vertical="center" shrinkToFit="1"/>
      <protection/>
    </xf>
    <xf numFmtId="49" fontId="70" fillId="0" borderId="93" xfId="135" applyNumberFormat="1" applyFont="1" applyFill="1" applyBorder="1" applyAlignment="1" applyProtection="1">
      <alignment horizontal="center" vertical="top" shrinkToFit="1"/>
      <protection locked="0"/>
    </xf>
    <xf numFmtId="49" fontId="70" fillId="0" borderId="94" xfId="135" applyNumberFormat="1" applyFont="1" applyFill="1" applyBorder="1" applyAlignment="1" applyProtection="1">
      <alignment horizontal="center" vertical="top" shrinkToFit="1"/>
      <protection locked="0"/>
    </xf>
    <xf numFmtId="49" fontId="74" fillId="0" borderId="0" xfId="135" applyNumberFormat="1" applyFont="1" applyFill="1" applyBorder="1" applyAlignment="1">
      <alignment horizontal="center"/>
      <protection/>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shrinkToFit="1"/>
    </xf>
    <xf numFmtId="0" fontId="6" fillId="0" borderId="0" xfId="0" applyFont="1" applyFill="1" applyBorder="1" applyAlignment="1" applyProtection="1">
      <alignment horizontal="center" vertical="center" shrinkToFit="1"/>
      <protection/>
    </xf>
    <xf numFmtId="0" fontId="3" fillId="0" borderId="0" xfId="135" applyFont="1" applyFill="1" applyBorder="1" applyAlignment="1">
      <alignment vertical="center" wrapText="1"/>
      <protection/>
    </xf>
    <xf numFmtId="0" fontId="3" fillId="0" borderId="0" xfId="135" applyFont="1" applyBorder="1" applyAlignment="1">
      <alignment vertical="center" wrapText="1"/>
      <protection/>
    </xf>
    <xf numFmtId="0" fontId="3" fillId="0" borderId="0" xfId="0" applyFont="1" applyBorder="1" applyAlignment="1">
      <alignment horizontal="center" vertical="center" wrapText="1"/>
    </xf>
    <xf numFmtId="0" fontId="3" fillId="0" borderId="0" xfId="0" applyNumberFormat="1" applyFont="1" applyBorder="1" applyAlignment="1" applyProtection="1">
      <alignment horizontal="center" shrinkToFit="1"/>
      <protection/>
    </xf>
    <xf numFmtId="0" fontId="3" fillId="0" borderId="0" xfId="0" applyFont="1" applyBorder="1" applyAlignment="1" applyProtection="1">
      <alignment horizontal="center" shrinkToFit="1"/>
      <protection/>
    </xf>
    <xf numFmtId="0" fontId="0" fillId="0" borderId="0" xfId="135" applyFont="1" applyBorder="1" applyAlignment="1">
      <alignment vertical="center" wrapText="1"/>
      <protection/>
    </xf>
    <xf numFmtId="0" fontId="3" fillId="0" borderId="0" xfId="0" applyNumberFormat="1" applyFont="1" applyFill="1" applyBorder="1" applyAlignment="1" applyProtection="1">
      <alignment horizontal="center" shrinkToFit="1"/>
      <protection locked="0"/>
    </xf>
    <xf numFmtId="0" fontId="0" fillId="0" borderId="0" xfId="135" applyFont="1" applyAlignment="1">
      <alignment vertical="center" wrapText="1"/>
      <protection/>
    </xf>
    <xf numFmtId="0" fontId="3" fillId="0" borderId="0" xfId="0" applyNumberFormat="1" applyFont="1" applyBorder="1" applyAlignment="1">
      <alignment horizontal="center" vertical="center" shrinkToFit="1"/>
    </xf>
    <xf numFmtId="0" fontId="3" fillId="0" borderId="0" xfId="0" applyFont="1" applyBorder="1" applyAlignment="1" applyProtection="1">
      <alignment horizontal="center" vertical="center" shrinkToFit="1"/>
      <protection/>
    </xf>
    <xf numFmtId="0" fontId="3" fillId="0" borderId="0" xfId="0" applyNumberFormat="1" applyFont="1" applyBorder="1" applyAlignment="1">
      <alignment horizontal="center" vertical="center" wrapText="1"/>
    </xf>
    <xf numFmtId="0" fontId="3" fillId="0" borderId="0" xfId="0" applyNumberFormat="1" applyFont="1" applyFill="1" applyBorder="1" applyAlignment="1" applyProtection="1">
      <alignment vertical="center" shrinkToFit="1"/>
      <protection/>
    </xf>
    <xf numFmtId="0" fontId="3" fillId="0" borderId="0" xfId="0" applyFont="1" applyBorder="1" applyAlignment="1">
      <alignment horizontal="center" vertical="top" wrapText="1"/>
    </xf>
    <xf numFmtId="49" fontId="3" fillId="0" borderId="0" xfId="135" applyNumberFormat="1" applyFont="1" applyFill="1" applyBorder="1">
      <alignment/>
      <protection/>
    </xf>
    <xf numFmtId="49" fontId="0" fillId="0" borderId="0" xfId="135" applyNumberFormat="1" applyFont="1" applyFill="1" applyBorder="1" applyAlignment="1">
      <alignment horizontal="left"/>
      <protection/>
    </xf>
    <xf numFmtId="0" fontId="70" fillId="0" borderId="76" xfId="135" applyNumberFormat="1" applyFont="1" applyFill="1" applyBorder="1" applyAlignment="1">
      <alignment horizontal="center" vertical="center"/>
      <protection/>
    </xf>
    <xf numFmtId="1" fontId="11" fillId="0" borderId="95" xfId="135" applyNumberFormat="1" applyFont="1" applyFill="1" applyBorder="1" applyAlignment="1" applyProtection="1">
      <alignment horizontal="center"/>
      <protection locked="0"/>
    </xf>
    <xf numFmtId="49" fontId="70" fillId="0" borderId="96" xfId="135" applyNumberFormat="1" applyFont="1" applyFill="1" applyBorder="1" applyAlignment="1" applyProtection="1">
      <alignment horizontal="center" vertical="top" shrinkToFit="1"/>
      <protection locked="0"/>
    </xf>
    <xf numFmtId="1" fontId="11" fillId="0" borderId="97" xfId="135"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shrinkToFit="1"/>
      <protection/>
    </xf>
    <xf numFmtId="0" fontId="3" fillId="0" borderId="0" xfId="0" applyFont="1" applyFill="1" applyBorder="1" applyAlignment="1" applyProtection="1">
      <alignment horizontal="center" shrinkToFit="1"/>
      <protection/>
    </xf>
    <xf numFmtId="0" fontId="3" fillId="0" borderId="0" xfId="0" applyNumberFormat="1" applyFont="1" applyFill="1" applyBorder="1" applyAlignment="1">
      <alignment horizontal="center" vertical="center" shrinkToFit="1"/>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lignment horizontal="center" vertical="top" wrapText="1"/>
    </xf>
    <xf numFmtId="1" fontId="11" fillId="0" borderId="27" xfId="135" applyNumberFormat="1" applyFont="1" applyFill="1" applyBorder="1" applyAlignment="1" applyProtection="1">
      <alignment horizontal="center"/>
      <protection locked="0"/>
    </xf>
    <xf numFmtId="49" fontId="70" fillId="0" borderId="98" xfId="135" applyNumberFormat="1" applyFont="1" applyFill="1" applyBorder="1" applyAlignment="1" applyProtection="1">
      <alignment horizontal="center" vertical="top" shrinkToFit="1"/>
      <protection locked="0"/>
    </xf>
    <xf numFmtId="0" fontId="0" fillId="0" borderId="0" xfId="135" applyFont="1" applyFill="1" applyAlignment="1">
      <alignment vertical="center" wrapText="1"/>
      <protection/>
    </xf>
    <xf numFmtId="0" fontId="78" fillId="0" borderId="0" xfId="136">
      <alignment/>
      <protection/>
    </xf>
    <xf numFmtId="0" fontId="73" fillId="0" borderId="0" xfId="135" applyFont="1" applyFill="1" applyAlignment="1">
      <alignment vertical="center"/>
      <protection/>
    </xf>
    <xf numFmtId="0" fontId="73" fillId="0" borderId="0" xfId="135" applyFont="1" applyAlignment="1">
      <alignment vertical="center"/>
      <protection/>
    </xf>
    <xf numFmtId="0" fontId="0" fillId="0" borderId="0" xfId="135" applyFont="1" applyFill="1" applyAlignment="1">
      <alignment vertical="center"/>
      <protection/>
    </xf>
    <xf numFmtId="0" fontId="0" fillId="0" borderId="0" xfId="135" applyFont="1" applyAlignment="1">
      <alignment vertical="center"/>
      <protection/>
    </xf>
    <xf numFmtId="0" fontId="0" fillId="41" borderId="29" xfId="135" applyFont="1" applyFill="1" applyBorder="1" applyAlignment="1">
      <alignment horizontal="center" vertical="center" shrinkToFit="1"/>
      <protection/>
    </xf>
    <xf numFmtId="0" fontId="0" fillId="0" borderId="29" xfId="135" applyFont="1" applyFill="1" applyBorder="1" applyAlignment="1">
      <alignment vertical="center" shrinkToFit="1"/>
      <protection/>
    </xf>
    <xf numFmtId="0" fontId="0" fillId="0" borderId="0" xfId="135" applyFont="1" applyFill="1" applyAlignment="1">
      <alignment vertical="center" shrinkToFit="1"/>
      <protection/>
    </xf>
    <xf numFmtId="0" fontId="0" fillId="0" borderId="0" xfId="135" applyFont="1" applyAlignment="1">
      <alignment vertical="center" shrinkToFit="1"/>
      <protection/>
    </xf>
    <xf numFmtId="0" fontId="7" fillId="0" borderId="29" xfId="135" applyFont="1" applyFill="1" applyBorder="1" applyAlignment="1">
      <alignment horizontal="center" vertical="center" shrinkToFit="1"/>
      <protection/>
    </xf>
    <xf numFmtId="0" fontId="7" fillId="0" borderId="29" xfId="135" applyFont="1" applyFill="1" applyBorder="1" applyAlignment="1">
      <alignment vertical="center" shrinkToFit="1"/>
      <protection/>
    </xf>
    <xf numFmtId="0" fontId="7" fillId="0" borderId="0" xfId="135" applyFont="1" applyFill="1" applyAlignment="1">
      <alignment vertical="center" shrinkToFit="1"/>
      <protection/>
    </xf>
    <xf numFmtId="0" fontId="7" fillId="0" borderId="0" xfId="135" applyFont="1" applyAlignment="1">
      <alignment vertical="center" shrinkToFit="1"/>
      <protection/>
    </xf>
    <xf numFmtId="0" fontId="0" fillId="0" borderId="0" xfId="135" applyFont="1" applyFill="1" applyBorder="1" applyAlignment="1">
      <alignment vertical="center" wrapText="1"/>
      <protection/>
    </xf>
    <xf numFmtId="0" fontId="0" fillId="0" borderId="0" xfId="135" applyFont="1" applyFill="1" applyBorder="1" applyAlignment="1" applyProtection="1">
      <alignment vertical="center" wrapText="1"/>
      <protection locked="0"/>
    </xf>
    <xf numFmtId="0" fontId="0" fillId="0" borderId="0" xfId="135" applyNumberFormat="1" applyFont="1" applyFill="1" applyBorder="1" applyAlignment="1">
      <alignment vertical="center" wrapText="1"/>
      <protection/>
    </xf>
    <xf numFmtId="0" fontId="0" fillId="0" borderId="0" xfId="135" applyFont="1" applyFill="1" applyBorder="1" applyAlignment="1">
      <alignment horizontal="right" vertical="center" wrapText="1"/>
      <protection/>
    </xf>
    <xf numFmtId="0" fontId="0" fillId="0" borderId="0" xfId="135" applyFont="1" applyFill="1" applyBorder="1" applyAlignment="1">
      <alignment horizontal="center" vertical="center" wrapText="1"/>
      <protection/>
    </xf>
    <xf numFmtId="0" fontId="11" fillId="0" borderId="0" xfId="135" applyNumberFormat="1" applyFont="1" applyFill="1" applyBorder="1" applyAlignment="1" applyProtection="1">
      <alignment horizontal="right" vertical="center" wrapText="1"/>
      <protection/>
    </xf>
    <xf numFmtId="0" fontId="0" fillId="0" borderId="0" xfId="135" applyNumberFormat="1" applyFont="1" applyFill="1" applyBorder="1" applyAlignment="1" applyProtection="1">
      <alignment vertical="center" wrapText="1"/>
      <protection/>
    </xf>
    <xf numFmtId="0" fontId="7" fillId="0" borderId="0" xfId="135" applyFont="1" applyFill="1" applyBorder="1" applyAlignment="1">
      <alignment horizontal="center" vertical="center" wrapText="1"/>
      <protection/>
    </xf>
    <xf numFmtId="49" fontId="0" fillId="0" borderId="0" xfId="135" applyNumberFormat="1" applyFont="1" applyFill="1" applyAlignment="1">
      <alignment horizontal="center" vertical="center" wrapText="1"/>
      <protection/>
    </xf>
    <xf numFmtId="0" fontId="0" fillId="0" borderId="0" xfId="135" applyNumberFormat="1" applyFont="1" applyFill="1" applyAlignment="1">
      <alignment vertical="center" wrapText="1"/>
      <protection/>
    </xf>
    <xf numFmtId="0" fontId="7" fillId="0" borderId="18" xfId="135" applyFont="1" applyFill="1" applyBorder="1" applyAlignment="1">
      <alignment horizontal="center" vertical="center" wrapText="1"/>
      <protection/>
    </xf>
    <xf numFmtId="0" fontId="0" fillId="0" borderId="18" xfId="135" applyFont="1" applyFill="1" applyBorder="1" applyAlignment="1">
      <alignment horizontal="center" vertical="center" wrapText="1"/>
      <protection/>
    </xf>
    <xf numFmtId="49" fontId="7" fillId="0" borderId="18" xfId="135" applyNumberFormat="1" applyFont="1" applyFill="1" applyBorder="1" applyAlignment="1">
      <alignment horizontal="center" vertical="center" wrapText="1"/>
      <protection/>
    </xf>
    <xf numFmtId="0" fontId="6" fillId="0" borderId="0" xfId="135" applyFont="1" applyFill="1" applyAlignment="1">
      <alignment horizontal="center" vertical="center" wrapText="1"/>
      <protection/>
    </xf>
    <xf numFmtId="0" fontId="6" fillId="0" borderId="0" xfId="135" applyFont="1" applyAlignment="1">
      <alignment horizontal="center" vertical="center" wrapText="1"/>
      <protection/>
    </xf>
    <xf numFmtId="0" fontId="54" fillId="0" borderId="99" xfId="135" applyNumberFormat="1" applyFont="1" applyFill="1" applyBorder="1" applyAlignment="1" applyProtection="1">
      <alignment horizontal="left" shrinkToFit="1"/>
      <protection/>
    </xf>
    <xf numFmtId="0" fontId="54" fillId="0" borderId="100" xfId="135" applyNumberFormat="1" applyFont="1" applyFill="1" applyBorder="1" applyAlignment="1" applyProtection="1">
      <alignment horizontal="left" shrinkToFit="1"/>
      <protection/>
    </xf>
    <xf numFmtId="0" fontId="0" fillId="0" borderId="0" xfId="135" applyFont="1" applyFill="1" applyBorder="1" applyAlignment="1" applyProtection="1">
      <alignment horizontal="left" shrinkToFit="1"/>
      <protection/>
    </xf>
    <xf numFmtId="0" fontId="0" fillId="0" borderId="0" xfId="135" applyFill="1" applyBorder="1" applyAlignment="1">
      <alignment horizontal="center" vertical="center" wrapText="1"/>
      <protection/>
    </xf>
    <xf numFmtId="49" fontId="6" fillId="0" borderId="0" xfId="135" applyNumberFormat="1" applyFont="1" applyFill="1" applyBorder="1" applyAlignment="1">
      <alignment horizontal="center" vertical="center" wrapText="1"/>
      <protection/>
    </xf>
    <xf numFmtId="49" fontId="6" fillId="0" borderId="0" xfId="135" applyNumberFormat="1" applyFont="1" applyFill="1" applyBorder="1" applyAlignment="1" applyProtection="1">
      <alignment horizontal="center" vertical="center" wrapText="1"/>
      <protection/>
    </xf>
    <xf numFmtId="0" fontId="6" fillId="0" borderId="0" xfId="135" applyNumberFormat="1" applyFont="1" applyFill="1" applyBorder="1" applyAlignment="1">
      <alignment horizontal="center" vertical="center" wrapText="1"/>
      <protection/>
    </xf>
    <xf numFmtId="0" fontId="54" fillId="0" borderId="28" xfId="135" applyNumberFormat="1" applyFont="1" applyFill="1" applyBorder="1" applyAlignment="1" applyProtection="1">
      <alignment horizontal="left" shrinkToFit="1"/>
      <protection/>
    </xf>
    <xf numFmtId="0" fontId="54" fillId="0" borderId="18" xfId="135" applyNumberFormat="1" applyFont="1" applyFill="1" applyBorder="1" applyAlignment="1" applyProtection="1">
      <alignment horizontal="left" shrinkToFit="1"/>
      <protection/>
    </xf>
    <xf numFmtId="0" fontId="0" fillId="0" borderId="0" xfId="135" applyNumberFormat="1" applyFont="1" applyFill="1" applyBorder="1" applyAlignment="1" applyProtection="1">
      <alignment horizontal="center" shrinkToFit="1"/>
      <protection/>
    </xf>
    <xf numFmtId="49" fontId="0" fillId="0" borderId="0" xfId="135" applyNumberFormat="1" applyFont="1" applyFill="1" applyBorder="1" applyAlignment="1">
      <alignment horizontal="center" shrinkToFit="1"/>
      <protection/>
    </xf>
    <xf numFmtId="49" fontId="0" fillId="0" borderId="0" xfId="135" applyNumberFormat="1" applyFont="1" applyFill="1" applyBorder="1" applyAlignment="1" applyProtection="1">
      <alignment horizontal="center" shrinkToFit="1"/>
      <protection/>
    </xf>
    <xf numFmtId="0" fontId="0" fillId="0" borderId="0" xfId="135" applyNumberFormat="1" applyFont="1" applyFill="1" applyBorder="1" applyAlignment="1">
      <alignment horizontal="center" shrinkToFit="1"/>
      <protection/>
    </xf>
    <xf numFmtId="0" fontId="0" fillId="0" borderId="0" xfId="135" applyFont="1" applyFill="1" applyAlignment="1">
      <alignment horizontal="center" vertical="center" wrapText="1"/>
      <protection/>
    </xf>
    <xf numFmtId="0" fontId="0" fillId="0" borderId="0" xfId="135" applyFont="1" applyAlignment="1">
      <alignment horizontal="center" vertical="center" wrapText="1"/>
      <protection/>
    </xf>
    <xf numFmtId="0" fontId="54" fillId="0" borderId="27" xfId="135" applyNumberFormat="1" applyFont="1" applyFill="1" applyBorder="1" applyAlignment="1" applyProtection="1">
      <alignment horizontal="left" shrinkToFit="1"/>
      <protection/>
    </xf>
    <xf numFmtId="0" fontId="54" fillId="0" borderId="24" xfId="135" applyNumberFormat="1" applyFont="1" applyFill="1" applyBorder="1" applyAlignment="1" applyProtection="1">
      <alignment horizontal="left" shrinkToFit="1"/>
      <protection/>
    </xf>
    <xf numFmtId="0" fontId="54" fillId="0" borderId="71" xfId="135" applyNumberFormat="1" applyFont="1" applyFill="1" applyBorder="1" applyAlignment="1" applyProtection="1">
      <alignment horizontal="left" shrinkToFit="1"/>
      <protection/>
    </xf>
    <xf numFmtId="0" fontId="0" fillId="0" borderId="0" xfId="135" applyFont="1" applyFill="1" applyAlignment="1">
      <alignment horizontal="left" vertical="center"/>
      <protection/>
    </xf>
    <xf numFmtId="0" fontId="54" fillId="0" borderId="17" xfId="135" applyNumberFormat="1" applyFont="1" applyFill="1" applyBorder="1" applyAlignment="1" applyProtection="1">
      <alignment horizontal="left" shrinkToFit="1"/>
      <protection/>
    </xf>
    <xf numFmtId="0" fontId="54" fillId="0" borderId="0" xfId="135" applyNumberFormat="1" applyFont="1" applyFill="1" applyBorder="1" applyAlignment="1" applyProtection="1">
      <alignment horizontal="left" shrinkToFit="1"/>
      <protection/>
    </xf>
    <xf numFmtId="0" fontId="54" fillId="0" borderId="20" xfId="135" applyNumberFormat="1" applyFont="1" applyFill="1" applyBorder="1" applyAlignment="1" applyProtection="1">
      <alignment horizontal="left" shrinkToFit="1"/>
      <protection/>
    </xf>
    <xf numFmtId="0" fontId="15" fillId="0" borderId="24" xfId="137" applyNumberFormat="1" applyFont="1" applyFill="1" applyBorder="1" applyAlignment="1" applyProtection="1">
      <alignment horizontal="left" shrinkToFit="1"/>
      <protection locked="0"/>
    </xf>
    <xf numFmtId="0" fontId="70" fillId="0" borderId="71" xfId="135" applyNumberFormat="1" applyFont="1" applyFill="1" applyBorder="1" applyAlignment="1" applyProtection="1">
      <alignment horizontal="center" vertical="top" shrinkToFit="1"/>
      <protection locked="0"/>
    </xf>
    <xf numFmtId="0" fontId="0" fillId="0" borderId="0" xfId="137" applyNumberFormat="1" applyFont="1" applyFill="1" applyBorder="1" applyAlignment="1" applyProtection="1">
      <alignment horizontal="center" shrinkToFit="1"/>
      <protection/>
    </xf>
    <xf numFmtId="0" fontId="0" fillId="0" borderId="0" xfId="135" applyNumberFormat="1" applyFont="1" applyFill="1" applyBorder="1" applyAlignment="1" applyProtection="1">
      <alignment horizontal="left" shrinkToFit="1"/>
      <protection/>
    </xf>
    <xf numFmtId="0" fontId="0" fillId="0" borderId="0" xfId="135" applyNumberFormat="1" applyFont="1" applyFill="1" applyBorder="1" applyAlignment="1" applyProtection="1">
      <alignment horizontal="center" vertical="top" shrinkToFit="1"/>
      <protection/>
    </xf>
    <xf numFmtId="0" fontId="15" fillId="0" borderId="27" xfId="137" applyNumberFormat="1" applyFont="1" applyFill="1" applyBorder="1" applyAlignment="1" applyProtection="1">
      <alignment horizontal="center" shrinkToFit="1"/>
      <protection locked="0"/>
    </xf>
    <xf numFmtId="0" fontId="0" fillId="0" borderId="17" xfId="135" applyNumberFormat="1" applyFont="1" applyFill="1" applyBorder="1" applyAlignment="1" applyProtection="1">
      <alignment horizontal="center" vertical="top" shrinkToFit="1"/>
      <protection/>
    </xf>
    <xf numFmtId="0" fontId="0" fillId="0" borderId="17" xfId="137" applyNumberFormat="1" applyFont="1" applyFill="1" applyBorder="1" applyAlignment="1" applyProtection="1">
      <alignment horizontal="center" shrinkToFit="1"/>
      <protection/>
    </xf>
    <xf numFmtId="0" fontId="0" fillId="0" borderId="0" xfId="137" applyNumberFormat="1" applyFont="1" applyFill="1" applyBorder="1" applyAlignment="1" applyProtection="1">
      <alignment horizontal="center" vertical="top" shrinkToFit="1"/>
      <protection/>
    </xf>
    <xf numFmtId="0" fontId="54" fillId="0" borderId="30" xfId="135" applyNumberFormat="1" applyFont="1" applyFill="1" applyBorder="1" applyAlignment="1" applyProtection="1">
      <alignment horizontal="left" shrinkToFit="1"/>
      <protection/>
    </xf>
    <xf numFmtId="0" fontId="70" fillId="0" borderId="24" xfId="135" applyNumberFormat="1" applyFont="1" applyFill="1" applyBorder="1" applyAlignment="1" applyProtection="1">
      <alignment vertical="justify" shrinkToFit="1"/>
      <protection locked="0"/>
    </xf>
    <xf numFmtId="0" fontId="15" fillId="0" borderId="17" xfId="137" applyNumberFormat="1" applyFont="1" applyFill="1" applyBorder="1" applyAlignment="1" applyProtection="1">
      <alignment horizontal="center" shrinkToFit="1"/>
      <protection locked="0"/>
    </xf>
    <xf numFmtId="49" fontId="0" fillId="0" borderId="17" xfId="135" applyNumberFormat="1" applyFont="1" applyFill="1" applyBorder="1" applyAlignment="1" applyProtection="1">
      <alignment horizontal="center" shrinkToFit="1"/>
      <protection/>
    </xf>
    <xf numFmtId="0" fontId="0" fillId="0" borderId="17" xfId="135" applyNumberFormat="1" applyFont="1" applyFill="1" applyBorder="1" applyAlignment="1" applyProtection="1">
      <alignment horizontal="center" shrinkToFit="1"/>
      <protection/>
    </xf>
    <xf numFmtId="0" fontId="0" fillId="0" borderId="0" xfId="135" applyFont="1" applyFill="1" applyBorder="1" applyAlignment="1" applyProtection="1">
      <alignment horizontal="center" shrinkToFit="1"/>
      <protection/>
    </xf>
    <xf numFmtId="0" fontId="0" fillId="0" borderId="0" xfId="135" applyFont="1" applyFill="1" applyBorder="1" applyAlignment="1">
      <alignment horizontal="center" wrapText="1"/>
      <protection/>
    </xf>
    <xf numFmtId="0" fontId="76" fillId="0" borderId="0" xfId="135" applyFont="1" applyFill="1" applyBorder="1" applyAlignment="1" applyProtection="1">
      <alignment horizontal="center" shrinkToFit="1"/>
      <protection/>
    </xf>
    <xf numFmtId="0" fontId="70" fillId="0" borderId="0" xfId="135" applyNumberFormat="1" applyFont="1" applyFill="1" applyBorder="1" applyAlignment="1" applyProtection="1">
      <alignment horizontal="center" vertical="justify" shrinkToFit="1"/>
      <protection locked="0"/>
    </xf>
    <xf numFmtId="49" fontId="3" fillId="0" borderId="0" xfId="135" applyNumberFormat="1" applyFont="1" applyFill="1" applyBorder="1" applyAlignment="1">
      <alignment horizontal="center" vertical="center" wrapText="1" shrinkToFit="1"/>
      <protection/>
    </xf>
    <xf numFmtId="0" fontId="0" fillId="0" borderId="0" xfId="135" applyFont="1" applyFill="1" applyAlignment="1" applyProtection="1">
      <alignment vertical="center" wrapText="1"/>
      <protection/>
    </xf>
    <xf numFmtId="0" fontId="0" fillId="0" borderId="0" xfId="135" applyFont="1" applyFill="1" applyBorder="1" applyAlignment="1">
      <alignment vertical="center" shrinkToFit="1"/>
      <protection/>
    </xf>
    <xf numFmtId="0" fontId="0" fillId="0" borderId="0" xfId="135" applyFont="1" applyFill="1" applyBorder="1" applyAlignment="1">
      <alignment horizontal="center" vertical="center" shrinkToFit="1"/>
      <protection/>
    </xf>
    <xf numFmtId="0" fontId="0" fillId="0" borderId="0" xfId="135" applyFont="1" applyFill="1" applyBorder="1" applyAlignment="1" applyProtection="1">
      <alignment vertical="center" wrapText="1"/>
      <protection/>
    </xf>
    <xf numFmtId="0" fontId="0" fillId="0" borderId="0" xfId="135" applyFont="1" applyFill="1" applyBorder="1" applyAlignment="1" applyProtection="1">
      <alignment horizontal="center" shrinkToFit="1"/>
      <protection/>
    </xf>
    <xf numFmtId="0" fontId="0" fillId="0" borderId="0" xfId="135" applyFont="1" applyFill="1" applyAlignment="1" applyProtection="1">
      <alignment horizontal="center" shrinkToFit="1"/>
      <protection/>
    </xf>
    <xf numFmtId="0" fontId="7" fillId="0" borderId="0" xfId="135" applyFont="1" applyFill="1" applyBorder="1" applyAlignment="1">
      <alignment vertical="center" wrapText="1"/>
      <protection/>
    </xf>
    <xf numFmtId="0" fontId="7" fillId="0" borderId="0" xfId="135" applyFont="1" applyFill="1" applyBorder="1" applyAlignment="1" applyProtection="1">
      <alignment vertical="center" wrapText="1"/>
      <protection/>
    </xf>
    <xf numFmtId="0" fontId="7" fillId="0" borderId="0" xfId="135" applyFont="1" applyFill="1" applyBorder="1" applyAlignment="1">
      <alignment horizontal="center" vertical="center" shrinkToFit="1"/>
      <protection/>
    </xf>
    <xf numFmtId="0" fontId="0" fillId="0" borderId="0" xfId="135" applyFont="1" applyFill="1" applyBorder="1" applyAlignment="1" applyProtection="1">
      <alignment horizontal="center" vertical="center" shrinkToFit="1"/>
      <protection/>
    </xf>
    <xf numFmtId="0" fontId="0" fillId="0" borderId="0" xfId="135" applyFont="1" applyFill="1" applyBorder="1" applyAlignment="1" applyProtection="1">
      <alignment vertical="center" shrinkToFit="1"/>
      <protection/>
    </xf>
    <xf numFmtId="0" fontId="15" fillId="0" borderId="0" xfId="137" applyNumberFormat="1" applyFont="1" applyFill="1" applyBorder="1" applyAlignment="1" applyProtection="1">
      <alignment horizontal="left" shrinkToFit="1"/>
      <protection locked="0"/>
    </xf>
    <xf numFmtId="49" fontId="0" fillId="0" borderId="0" xfId="135" applyNumberFormat="1" applyFont="1" applyFill="1" applyBorder="1" applyAlignment="1" applyProtection="1">
      <alignment horizontal="center" vertical="top" shrinkToFit="1"/>
      <protection/>
    </xf>
    <xf numFmtId="0" fontId="0" fillId="0" borderId="0" xfId="135" applyNumberFormat="1" applyFont="1" applyFill="1" applyAlignment="1">
      <alignment vertical="center" shrinkToFit="1"/>
      <protection/>
    </xf>
    <xf numFmtId="0" fontId="0" fillId="0" borderId="0" xfId="135" applyFont="1" applyFill="1" applyAlignment="1" applyProtection="1">
      <alignment vertical="center" shrinkToFit="1"/>
      <protection/>
    </xf>
    <xf numFmtId="0" fontId="0" fillId="0" borderId="28" xfId="135" applyFont="1" applyFill="1" applyBorder="1" applyAlignment="1">
      <alignment horizontal="center" vertical="center" shrinkToFit="1"/>
      <protection/>
    </xf>
    <xf numFmtId="0" fontId="0" fillId="0" borderId="0" xfId="135" applyFont="1" applyFill="1" applyBorder="1" applyAlignment="1" applyProtection="1">
      <alignment horizontal="left" vertical="center" shrinkToFit="1"/>
      <protection/>
    </xf>
    <xf numFmtId="0" fontId="0" fillId="0" borderId="25" xfId="135" applyFont="1" applyFill="1" applyBorder="1" applyAlignment="1">
      <alignment horizontal="center" vertical="center" shrinkToFit="1"/>
      <protection/>
    </xf>
    <xf numFmtId="0" fontId="0" fillId="0" borderId="0" xfId="135" applyFont="1" applyFill="1" applyBorder="1" applyAlignment="1" applyProtection="1">
      <alignment shrinkToFit="1"/>
      <protection/>
    </xf>
    <xf numFmtId="0" fontId="70" fillId="0" borderId="71" xfId="135" applyNumberFormat="1" applyFont="1" applyFill="1" applyBorder="1" applyAlignment="1" applyProtection="1">
      <alignment vertical="top" shrinkToFit="1"/>
      <protection locked="0"/>
    </xf>
    <xf numFmtId="0" fontId="0" fillId="0" borderId="26" xfId="135" applyFont="1" applyFill="1" applyBorder="1" applyAlignment="1">
      <alignment horizontal="center" vertical="center" shrinkToFit="1"/>
      <protection/>
    </xf>
    <xf numFmtId="0" fontId="0" fillId="0" borderId="17" xfId="135" applyFont="1" applyFill="1" applyBorder="1" applyAlignment="1" applyProtection="1">
      <alignment horizontal="center" shrinkToFit="1"/>
      <protection/>
    </xf>
    <xf numFmtId="0" fontId="70" fillId="0" borderId="24" xfId="135" applyNumberFormat="1" applyFont="1" applyFill="1" applyBorder="1" applyAlignment="1" applyProtection="1">
      <alignment vertical="top" shrinkToFit="1"/>
      <protection locked="0"/>
    </xf>
    <xf numFmtId="0" fontId="0" fillId="0" borderId="29" xfId="135" applyFont="1" applyFill="1" applyBorder="1" applyAlignment="1">
      <alignment horizontal="center" vertical="center" shrinkToFit="1"/>
      <protection/>
    </xf>
    <xf numFmtId="0" fontId="54" fillId="0" borderId="0" xfId="135" applyNumberFormat="1" applyFont="1" applyFill="1" applyBorder="1" applyAlignment="1" applyProtection="1">
      <alignment horizontal="center" shrinkToFit="1"/>
      <protection/>
    </xf>
    <xf numFmtId="0" fontId="70" fillId="0" borderId="0" xfId="135" applyNumberFormat="1" applyFont="1" applyFill="1" applyBorder="1" applyAlignment="1" applyProtection="1">
      <alignment horizontal="center" vertical="top" shrinkToFit="1"/>
      <protection locked="0"/>
    </xf>
    <xf numFmtId="49" fontId="70" fillId="0" borderId="0" xfId="135" applyNumberFormat="1" applyFont="1" applyFill="1" applyBorder="1" applyAlignment="1" applyProtection="1">
      <alignment vertical="top" shrinkToFit="1"/>
      <protection locked="0"/>
    </xf>
    <xf numFmtId="0" fontId="0" fillId="0" borderId="27" xfId="135" applyFont="1" applyFill="1" applyBorder="1" applyAlignment="1">
      <alignment horizontal="center" vertical="center" shrinkToFit="1"/>
      <protection/>
    </xf>
    <xf numFmtId="0" fontId="6" fillId="41" borderId="25" xfId="135" applyFont="1" applyFill="1" applyBorder="1" applyAlignment="1">
      <alignment horizontal="center" vertical="center" wrapText="1"/>
      <protection/>
    </xf>
    <xf numFmtId="0" fontId="6" fillId="41" borderId="26" xfId="135" applyFont="1" applyFill="1" applyBorder="1" applyAlignment="1">
      <alignment horizontal="left" vertical="center" wrapText="1"/>
      <protection/>
    </xf>
    <xf numFmtId="0" fontId="6" fillId="41" borderId="31" xfId="135" applyNumberFormat="1" applyFont="1" applyFill="1" applyBorder="1" applyAlignment="1">
      <alignment horizontal="center" vertical="center" shrinkToFit="1"/>
      <protection/>
    </xf>
    <xf numFmtId="0" fontId="3" fillId="0" borderId="0" xfId="135" applyFont="1" applyFill="1" applyBorder="1" applyAlignment="1">
      <alignment horizontal="center" vertical="center" wrapText="1"/>
      <protection/>
    </xf>
    <xf numFmtId="0" fontId="3" fillId="0" borderId="27" xfId="135" applyFont="1" applyBorder="1" applyAlignment="1">
      <alignment horizontal="center" vertical="center" wrapText="1"/>
      <protection/>
    </xf>
    <xf numFmtId="0" fontId="3" fillId="0" borderId="24" xfId="135" applyFont="1" applyBorder="1" applyAlignment="1">
      <alignment horizontal="left" vertical="center" wrapText="1"/>
      <protection/>
    </xf>
    <xf numFmtId="0" fontId="3" fillId="0" borderId="71" xfId="135" applyNumberFormat="1" applyFont="1" applyBorder="1" applyAlignment="1" applyProtection="1">
      <alignment horizontal="center" shrinkToFit="1"/>
      <protection/>
    </xf>
    <xf numFmtId="0" fontId="3" fillId="0" borderId="17" xfId="135" applyFont="1" applyBorder="1" applyAlignment="1">
      <alignment horizontal="center" vertical="center" wrapText="1"/>
      <protection/>
    </xf>
    <xf numFmtId="0" fontId="3" fillId="0" borderId="0" xfId="135" applyFont="1" applyBorder="1" applyAlignment="1">
      <alignment horizontal="left" vertical="center" wrapText="1"/>
      <protection/>
    </xf>
    <xf numFmtId="0" fontId="3" fillId="0" borderId="20" xfId="135" applyNumberFormat="1" applyFont="1" applyBorder="1" applyAlignment="1" applyProtection="1">
      <alignment horizontal="center" shrinkToFit="1"/>
      <protection/>
    </xf>
    <xf numFmtId="0" fontId="3" fillId="0" borderId="20" xfId="135" applyNumberFormat="1" applyFont="1" applyBorder="1" applyAlignment="1">
      <alignment horizontal="center" vertical="center" shrinkToFit="1"/>
      <protection/>
    </xf>
    <xf numFmtId="0" fontId="3" fillId="0" borderId="20" xfId="135" applyNumberFormat="1" applyFont="1" applyBorder="1" applyAlignment="1">
      <alignment horizontal="center" vertical="center" wrapText="1"/>
      <protection/>
    </xf>
    <xf numFmtId="0" fontId="3" fillId="0" borderId="0" xfId="135" applyNumberFormat="1" applyFont="1" applyBorder="1" applyAlignment="1">
      <alignment horizontal="center" vertical="center" wrapText="1"/>
      <protection/>
    </xf>
    <xf numFmtId="0" fontId="3" fillId="0" borderId="28" xfId="135" applyFont="1" applyBorder="1" applyAlignment="1">
      <alignment horizontal="center" vertical="center" wrapText="1"/>
      <protection/>
    </xf>
    <xf numFmtId="0" fontId="3" fillId="0" borderId="18" xfId="135" applyFont="1" applyBorder="1" applyAlignment="1">
      <alignment horizontal="left" vertical="center" wrapText="1"/>
      <protection/>
    </xf>
    <xf numFmtId="0" fontId="3" fillId="0" borderId="30" xfId="135" applyNumberFormat="1" applyFont="1" applyBorder="1" applyAlignment="1">
      <alignment horizontal="center" vertical="center" wrapText="1"/>
      <protection/>
    </xf>
    <xf numFmtId="0" fontId="3" fillId="0" borderId="18" xfId="135" applyNumberFormat="1" applyFont="1" applyBorder="1" applyAlignment="1">
      <alignment horizontal="center" vertical="center" wrapText="1"/>
      <protection/>
    </xf>
    <xf numFmtId="0" fontId="0" fillId="0" borderId="0" xfId="135" applyFont="1" applyFill="1" applyAlignment="1" applyProtection="1">
      <alignment vertical="center" wrapText="1"/>
      <protection locked="0"/>
    </xf>
    <xf numFmtId="0" fontId="0" fillId="0" borderId="0" xfId="135" applyNumberFormat="1" applyFont="1" applyFill="1" applyAlignment="1" applyProtection="1">
      <alignment vertical="center" wrapText="1"/>
      <protection locked="0"/>
    </xf>
    <xf numFmtId="0" fontId="0" fillId="0" borderId="0" xfId="135" applyNumberFormat="1" applyFont="1" applyAlignment="1">
      <alignment vertical="center"/>
      <protection/>
    </xf>
    <xf numFmtId="0" fontId="0" fillId="0" borderId="0" xfId="135" applyNumberFormat="1" applyFont="1" applyAlignment="1">
      <alignment vertical="center" wrapText="1"/>
      <protection/>
    </xf>
    <xf numFmtId="0" fontId="15" fillId="0" borderId="24" xfId="138" applyNumberFormat="1" applyFont="1" applyFill="1" applyBorder="1" applyAlignment="1" applyProtection="1">
      <alignment horizontal="left" shrinkToFit="1"/>
      <protection locked="0"/>
    </xf>
    <xf numFmtId="0" fontId="15" fillId="0" borderId="27" xfId="138" applyNumberFormat="1" applyFont="1" applyFill="1" applyBorder="1" applyAlignment="1" applyProtection="1">
      <alignment horizontal="center" shrinkToFit="1"/>
      <protection locked="0"/>
    </xf>
    <xf numFmtId="0" fontId="0" fillId="0" borderId="17" xfId="138" applyNumberFormat="1" applyFont="1" applyFill="1" applyBorder="1" applyAlignment="1" applyProtection="1">
      <alignment horizontal="center" shrinkToFit="1"/>
      <protection/>
    </xf>
    <xf numFmtId="0" fontId="0" fillId="0" borderId="0" xfId="138" applyNumberFormat="1" applyFont="1" applyFill="1" applyBorder="1" applyAlignment="1" applyProtection="1">
      <alignment horizontal="center" vertical="top" shrinkToFit="1"/>
      <protection/>
    </xf>
    <xf numFmtId="0" fontId="15" fillId="0" borderId="0" xfId="138" applyNumberFormat="1" applyFont="1" applyFill="1" applyBorder="1" applyAlignment="1" applyProtection="1">
      <alignment horizontal="left" shrinkToFit="1"/>
      <protection locked="0"/>
    </xf>
    <xf numFmtId="0" fontId="54" fillId="0" borderId="100" xfId="135" applyFont="1" applyFill="1" applyBorder="1" applyAlignment="1" applyProtection="1">
      <alignment shrinkToFit="1"/>
      <protection/>
    </xf>
    <xf numFmtId="0" fontId="54" fillId="0" borderId="100" xfId="135" applyNumberFormat="1" applyFont="1" applyFill="1" applyBorder="1" applyAlignment="1" applyProtection="1">
      <alignment shrinkToFit="1"/>
      <protection/>
    </xf>
    <xf numFmtId="0" fontId="54" fillId="0" borderId="0" xfId="137" applyNumberFormat="1" applyFont="1" applyFill="1" applyBorder="1" applyAlignment="1" applyProtection="1">
      <alignment shrinkToFit="1"/>
      <protection/>
    </xf>
    <xf numFmtId="0" fontId="54" fillId="0" borderId="18" xfId="137" applyNumberFormat="1" applyFont="1" applyFill="1" applyBorder="1" applyAlignment="1" applyProtection="1">
      <alignment shrinkToFit="1"/>
      <protection/>
    </xf>
    <xf numFmtId="0" fontId="54" fillId="0" borderId="24" xfId="135" applyFont="1" applyFill="1" applyBorder="1" applyAlignment="1" applyProtection="1">
      <alignment shrinkToFit="1"/>
      <protection/>
    </xf>
    <xf numFmtId="0" fontId="54" fillId="0" borderId="24" xfId="135" applyFont="1" applyFill="1" applyBorder="1" applyAlignment="1">
      <alignment wrapText="1"/>
      <protection/>
    </xf>
    <xf numFmtId="0" fontId="76" fillId="0" borderId="24" xfId="135" applyFont="1" applyFill="1" applyBorder="1" applyAlignment="1" applyProtection="1">
      <alignment shrinkToFit="1"/>
      <protection locked="0"/>
    </xf>
    <xf numFmtId="0" fontId="54" fillId="0" borderId="24" xfId="135" applyNumberFormat="1" applyFont="1" applyFill="1" applyBorder="1" applyAlignment="1" applyProtection="1">
      <alignment shrinkToFit="1"/>
      <protection/>
    </xf>
    <xf numFmtId="0" fontId="54" fillId="0" borderId="24" xfId="135" applyFont="1" applyFill="1" applyBorder="1" applyAlignment="1" applyProtection="1">
      <alignment horizontal="left" shrinkToFit="1"/>
      <protection/>
    </xf>
    <xf numFmtId="0" fontId="70" fillId="0" borderId="0" xfId="135" applyNumberFormat="1" applyFont="1" applyFill="1" applyBorder="1" applyAlignment="1" applyProtection="1">
      <alignment vertical="top" shrinkToFit="1"/>
      <protection locked="0"/>
    </xf>
    <xf numFmtId="0" fontId="15" fillId="0" borderId="27" xfId="137" applyNumberFormat="1" applyFont="1" applyFill="1" applyBorder="1" applyAlignment="1" applyProtection="1">
      <alignment horizontal="left" shrinkToFit="1"/>
      <protection locked="0"/>
    </xf>
    <xf numFmtId="0" fontId="3" fillId="0" borderId="0" xfId="135" applyFont="1" applyBorder="1" applyAlignment="1">
      <alignment horizontal="center" vertical="center" wrapText="1"/>
      <protection/>
    </xf>
    <xf numFmtId="10" fontId="70" fillId="0" borderId="101" xfId="135" applyNumberFormat="1" applyFont="1" applyFill="1" applyBorder="1" applyAlignment="1" applyProtection="1">
      <alignment horizontal="center" vertical="center"/>
      <protection/>
    </xf>
    <xf numFmtId="10" fontId="70" fillId="0" borderId="102" xfId="135" applyNumberFormat="1" applyFont="1" applyFill="1" applyBorder="1" applyAlignment="1" applyProtection="1">
      <alignment horizontal="center" vertical="center"/>
      <protection/>
    </xf>
    <xf numFmtId="10" fontId="70" fillId="0" borderId="103" xfId="135" applyNumberFormat="1" applyFont="1" applyFill="1" applyBorder="1" applyAlignment="1" applyProtection="1">
      <alignment horizontal="center" vertical="center"/>
      <protection/>
    </xf>
    <xf numFmtId="10" fontId="70" fillId="0" borderId="104" xfId="135" applyNumberFormat="1" applyFont="1" applyFill="1" applyBorder="1" applyAlignment="1" applyProtection="1">
      <alignment horizontal="center" vertical="center"/>
      <protection/>
    </xf>
    <xf numFmtId="10" fontId="70" fillId="0" borderId="105" xfId="135" applyNumberFormat="1" applyFont="1" applyFill="1" applyBorder="1" applyAlignment="1" applyProtection="1">
      <alignment horizontal="center" vertical="center"/>
      <protection/>
    </xf>
    <xf numFmtId="10" fontId="70" fillId="0" borderId="106" xfId="135" applyNumberFormat="1" applyFont="1" applyFill="1" applyBorder="1" applyAlignment="1" applyProtection="1">
      <alignment horizontal="center" vertical="center"/>
      <protection/>
    </xf>
    <xf numFmtId="14" fontId="53" fillId="0" borderId="107" xfId="0" applyNumberFormat="1" applyFont="1" applyBorder="1" applyAlignment="1">
      <alignment horizontal="center"/>
    </xf>
    <xf numFmtId="14" fontId="53" fillId="0" borderId="108" xfId="0" applyNumberFormat="1" applyFont="1" applyBorder="1" applyAlignment="1">
      <alignment horizontal="center"/>
    </xf>
    <xf numFmtId="0" fontId="38" fillId="7" borderId="107" xfId="139" applyFont="1" applyFill="1" applyBorder="1" applyAlignment="1">
      <alignment horizontal="center" vertical="center"/>
      <protection/>
    </xf>
    <xf numFmtId="0" fontId="38" fillId="7" borderId="60" xfId="139" applyFont="1" applyFill="1" applyBorder="1" applyAlignment="1">
      <alignment horizontal="center" vertical="center"/>
      <protection/>
    </xf>
    <xf numFmtId="0" fontId="38" fillId="7" borderId="38" xfId="139" applyFont="1" applyFill="1" applyBorder="1" applyAlignment="1">
      <alignment horizontal="center" vertical="center"/>
      <protection/>
    </xf>
    <xf numFmtId="0" fontId="38" fillId="7" borderId="109" xfId="139" applyFont="1" applyFill="1" applyBorder="1" applyAlignment="1">
      <alignment horizontal="center" shrinkToFit="1"/>
      <protection/>
    </xf>
    <xf numFmtId="0" fontId="38" fillId="7" borderId="110" xfId="139" applyFont="1" applyFill="1" applyBorder="1" applyAlignment="1">
      <alignment horizontal="center" shrinkToFit="1"/>
      <protection/>
    </xf>
    <xf numFmtId="0" fontId="38" fillId="7" borderId="111" xfId="139" applyFont="1" applyFill="1" applyBorder="1" applyAlignment="1">
      <alignment horizontal="center" shrinkToFit="1"/>
      <protection/>
    </xf>
    <xf numFmtId="0" fontId="6" fillId="41" borderId="25" xfId="0" applyFont="1" applyFill="1" applyBorder="1" applyAlignment="1">
      <alignment horizontal="center" vertical="center"/>
    </xf>
    <xf numFmtId="0" fontId="6" fillId="41" borderId="31" xfId="0" applyFont="1" applyFill="1" applyBorder="1" applyAlignment="1">
      <alignment horizontal="center" vertical="center"/>
    </xf>
    <xf numFmtId="0" fontId="62" fillId="0" borderId="112" xfId="139" applyFont="1" applyFill="1" applyBorder="1" applyAlignment="1">
      <alignment horizontal="center" vertical="center" shrinkToFit="1"/>
      <protection/>
    </xf>
    <xf numFmtId="0" fontId="62" fillId="0" borderId="52" xfId="139" applyFont="1" applyFill="1" applyBorder="1" applyAlignment="1">
      <alignment horizontal="center" vertical="center" shrinkToFit="1"/>
      <protection/>
    </xf>
    <xf numFmtId="0" fontId="53" fillId="0" borderId="27" xfId="0" applyFont="1" applyBorder="1" applyAlignment="1" applyProtection="1">
      <alignment horizontal="center" shrinkToFit="1"/>
      <protection/>
    </xf>
    <xf numFmtId="0" fontId="53" fillId="0" borderId="71" xfId="0" applyFont="1" applyBorder="1" applyAlignment="1" applyProtection="1">
      <alignment horizontal="center" shrinkToFit="1"/>
      <protection/>
    </xf>
    <xf numFmtId="0" fontId="53" fillId="0" borderId="17" xfId="0" applyFont="1" applyBorder="1" applyAlignment="1" applyProtection="1">
      <alignment horizontal="center" shrinkToFit="1"/>
      <protection/>
    </xf>
    <xf numFmtId="0" fontId="53" fillId="0" borderId="20" xfId="0" applyFont="1" applyBorder="1" applyAlignment="1" applyProtection="1">
      <alignment horizontal="center" shrinkToFit="1"/>
      <protection/>
    </xf>
    <xf numFmtId="177" fontId="53" fillId="0" borderId="27" xfId="0" applyNumberFormat="1" applyFont="1" applyBorder="1" applyAlignment="1">
      <alignment horizontal="center"/>
    </xf>
    <xf numFmtId="177" fontId="53" fillId="0" borderId="71" xfId="0" applyNumberFormat="1" applyFont="1" applyBorder="1" applyAlignment="1">
      <alignment horizontal="center"/>
    </xf>
    <xf numFmtId="177" fontId="53" fillId="0" borderId="17" xfId="0" applyNumberFormat="1" applyFont="1" applyBorder="1" applyAlignment="1">
      <alignment horizontal="center"/>
    </xf>
    <xf numFmtId="177" fontId="53" fillId="0" borderId="20" xfId="0" applyNumberFormat="1" applyFont="1" applyBorder="1" applyAlignment="1">
      <alignment horizontal="center"/>
    </xf>
    <xf numFmtId="0" fontId="38" fillId="7" borderId="113" xfId="139" applyFont="1" applyFill="1" applyBorder="1" applyAlignment="1">
      <alignment horizontal="center" shrinkToFit="1"/>
      <protection/>
    </xf>
    <xf numFmtId="0" fontId="3" fillId="0" borderId="28"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6" fillId="41" borderId="25" xfId="0" applyFont="1" applyFill="1" applyBorder="1" applyAlignment="1" applyProtection="1">
      <alignment horizontal="center" vertical="center" shrinkToFit="1"/>
      <protection/>
    </xf>
    <xf numFmtId="0" fontId="6" fillId="41" borderId="26" xfId="0" applyFont="1" applyFill="1" applyBorder="1" applyAlignment="1" applyProtection="1">
      <alignment horizontal="center" vertical="center" shrinkToFit="1"/>
      <protection/>
    </xf>
    <xf numFmtId="0" fontId="6" fillId="41" borderId="31" xfId="0" applyFont="1" applyFill="1" applyBorder="1" applyAlignment="1" applyProtection="1">
      <alignment horizontal="center" vertical="center" shrinkToFit="1"/>
      <protection/>
    </xf>
    <xf numFmtId="0" fontId="0" fillId="0" borderId="29" xfId="139" applyFont="1" applyBorder="1" applyAlignment="1">
      <alignment horizontal="center" vertical="center" shrinkToFit="1"/>
      <protection/>
    </xf>
    <xf numFmtId="0" fontId="53" fillId="0" borderId="25" xfId="139" applyFont="1" applyBorder="1" applyAlignment="1">
      <alignment horizontal="center" vertical="center" shrinkToFit="1"/>
      <protection/>
    </xf>
    <xf numFmtId="0" fontId="53" fillId="0" borderId="26" xfId="139" applyFont="1" applyBorder="1" applyAlignment="1">
      <alignment horizontal="center" vertical="center" shrinkToFit="1"/>
      <protection/>
    </xf>
    <xf numFmtId="0" fontId="62" fillId="0" borderId="62" xfId="139" applyFont="1" applyFill="1" applyBorder="1" applyAlignment="1">
      <alignment horizontal="center" vertical="center" shrinkToFit="1"/>
      <protection/>
    </xf>
    <xf numFmtId="49" fontId="55" fillId="0" borderId="0" xfId="139" applyNumberFormat="1" applyFont="1" applyAlignment="1">
      <alignment horizontal="center" wrapText="1"/>
      <protection/>
    </xf>
    <xf numFmtId="49" fontId="55" fillId="0" borderId="0" xfId="139" applyNumberFormat="1" applyFont="1" applyAlignment="1">
      <alignment horizontal="center"/>
      <protection/>
    </xf>
    <xf numFmtId="0" fontId="11" fillId="0" borderId="25" xfId="139" applyFont="1" applyBorder="1" applyAlignment="1">
      <alignment horizontal="center" vertical="center"/>
      <protection/>
    </xf>
    <xf numFmtId="0" fontId="11" fillId="0" borderId="26" xfId="139" applyFont="1" applyBorder="1" applyAlignment="1">
      <alignment horizontal="center" vertical="center"/>
      <protection/>
    </xf>
    <xf numFmtId="0" fontId="11" fillId="0" borderId="31" xfId="139" applyFont="1" applyBorder="1" applyAlignment="1">
      <alignment horizontal="center" vertical="center"/>
      <protection/>
    </xf>
    <xf numFmtId="49" fontId="57" fillId="0" borderId="24" xfId="139" applyNumberFormat="1" applyFont="1" applyBorder="1" applyAlignment="1">
      <alignment horizontal="center" vertical="top"/>
      <protection/>
    </xf>
    <xf numFmtId="0" fontId="0" fillId="41" borderId="29" xfId="139" applyFont="1" applyFill="1" applyBorder="1" applyAlignment="1">
      <alignment horizontal="center" vertical="center" shrinkToFit="1"/>
      <protection/>
    </xf>
    <xf numFmtId="49" fontId="56" fillId="41" borderId="29" xfId="139" applyNumberFormat="1" applyFont="1" applyFill="1" applyBorder="1" applyAlignment="1">
      <alignment horizontal="center" wrapText="1"/>
      <protection/>
    </xf>
    <xf numFmtId="0" fontId="0" fillId="41" borderId="26" xfId="139" applyFont="1" applyFill="1" applyBorder="1" applyAlignment="1">
      <alignment horizontal="center" vertical="center" shrinkToFit="1"/>
      <protection/>
    </xf>
    <xf numFmtId="49" fontId="59" fillId="0" borderId="25" xfId="139" applyNumberFormat="1" applyFont="1" applyFill="1" applyBorder="1" applyAlignment="1">
      <alignment horizontal="center" vertical="center"/>
      <protection/>
    </xf>
    <xf numFmtId="49" fontId="59" fillId="0" borderId="31" xfId="139" applyNumberFormat="1" applyFont="1" applyFill="1" applyBorder="1" applyAlignment="1">
      <alignment horizontal="center" vertical="center"/>
      <protection/>
    </xf>
    <xf numFmtId="49" fontId="60" fillId="0" borderId="23" xfId="139" applyNumberFormat="1" applyFont="1" applyFill="1" applyBorder="1" applyAlignment="1">
      <alignment horizontal="center" vertical="top"/>
      <protection/>
    </xf>
    <xf numFmtId="49" fontId="38" fillId="41" borderId="114" xfId="139" applyNumberFormat="1" applyFont="1" applyFill="1" applyBorder="1" applyAlignment="1">
      <alignment horizontal="center" vertical="center" wrapText="1"/>
      <protection/>
    </xf>
    <xf numFmtId="49" fontId="38" fillId="41" borderId="115" xfId="139" applyNumberFormat="1" applyFont="1" applyFill="1" applyBorder="1" applyAlignment="1">
      <alignment horizontal="center" vertical="center" wrapText="1"/>
      <protection/>
    </xf>
    <xf numFmtId="49" fontId="38" fillId="41" borderId="116" xfId="139" applyNumberFormat="1" applyFont="1" applyFill="1" applyBorder="1" applyAlignment="1">
      <alignment horizontal="center" vertical="center" wrapText="1"/>
      <protection/>
    </xf>
    <xf numFmtId="49" fontId="38" fillId="41" borderId="117" xfId="139" applyNumberFormat="1" applyFont="1" applyFill="1" applyBorder="1" applyAlignment="1">
      <alignment horizontal="center" vertical="center" wrapText="1"/>
      <protection/>
    </xf>
    <xf numFmtId="49" fontId="38" fillId="41" borderId="68" xfId="139" applyNumberFormat="1" applyFont="1" applyFill="1" applyBorder="1" applyAlignment="1">
      <alignment horizontal="center" vertical="center" wrapText="1"/>
      <protection/>
    </xf>
    <xf numFmtId="49" fontId="38" fillId="41" borderId="67" xfId="139" applyNumberFormat="1" applyFont="1" applyFill="1" applyBorder="1" applyAlignment="1">
      <alignment horizontal="center" vertical="center" wrapText="1"/>
      <protection/>
    </xf>
    <xf numFmtId="49" fontId="38" fillId="0" borderId="0" xfId="139" applyNumberFormat="1" applyFont="1" applyFill="1" applyBorder="1" applyAlignment="1">
      <alignment horizontal="right" vertical="center"/>
      <protection/>
    </xf>
    <xf numFmtId="0" fontId="0" fillId="0" borderId="26" xfId="139" applyFont="1" applyBorder="1" applyAlignment="1">
      <alignment horizontal="center"/>
      <protection/>
    </xf>
    <xf numFmtId="49" fontId="38" fillId="41" borderId="22" xfId="139" applyNumberFormat="1" applyFont="1" applyFill="1" applyBorder="1" applyAlignment="1">
      <alignment horizontal="center" vertical="center" wrapText="1"/>
      <protection/>
    </xf>
    <xf numFmtId="49" fontId="38" fillId="41" borderId="23" xfId="139" applyNumberFormat="1" applyFont="1" applyFill="1" applyBorder="1" applyAlignment="1">
      <alignment horizontal="center" vertical="center" wrapText="1"/>
      <protection/>
    </xf>
    <xf numFmtId="0" fontId="62" fillId="0" borderId="118" xfId="139" applyFont="1" applyFill="1" applyBorder="1" applyAlignment="1">
      <alignment horizontal="center" vertical="center" shrinkToFit="1"/>
      <protection/>
    </xf>
    <xf numFmtId="0" fontId="38" fillId="7" borderId="119" xfId="139" applyFont="1" applyFill="1" applyBorder="1" applyAlignment="1">
      <alignment horizontal="center" vertical="center"/>
      <protection/>
    </xf>
    <xf numFmtId="0" fontId="38" fillId="7" borderId="70" xfId="139" applyFont="1" applyFill="1" applyBorder="1" applyAlignment="1">
      <alignment horizontal="center" shrinkToFit="1"/>
      <protection/>
    </xf>
    <xf numFmtId="177" fontId="59" fillId="7" borderId="25" xfId="139" applyNumberFormat="1" applyFont="1" applyFill="1" applyBorder="1" applyAlignment="1" applyProtection="1">
      <alignment horizontal="center" vertical="center" shrinkToFit="1"/>
      <protection locked="0"/>
    </xf>
    <xf numFmtId="177" fontId="59" fillId="7" borderId="31" xfId="139" applyNumberFormat="1" applyFont="1" applyFill="1" applyBorder="1" applyAlignment="1" applyProtection="1">
      <alignment horizontal="center" vertical="center" shrinkToFit="1"/>
      <protection locked="0"/>
    </xf>
    <xf numFmtId="49" fontId="60" fillId="0" borderId="120" xfId="139" applyNumberFormat="1" applyFont="1" applyFill="1" applyBorder="1" applyAlignment="1">
      <alignment horizontal="center" vertical="top"/>
      <protection/>
    </xf>
    <xf numFmtId="0" fontId="6" fillId="0" borderId="0" xfId="0" applyFont="1" applyFill="1" applyBorder="1" applyAlignment="1">
      <alignment horizontal="center" vertical="center"/>
    </xf>
    <xf numFmtId="14" fontId="53" fillId="0" borderId="0" xfId="0" applyNumberFormat="1" applyFont="1" applyFill="1" applyBorder="1" applyAlignment="1">
      <alignment horizontal="center"/>
    </xf>
    <xf numFmtId="177" fontId="53" fillId="0" borderId="0" xfId="0" applyNumberFormat="1" applyFont="1" applyFill="1" applyBorder="1" applyAlignment="1">
      <alignment horizontal="center"/>
    </xf>
    <xf numFmtId="49" fontId="38" fillId="0" borderId="17" xfId="139" applyNumberFormat="1" applyFont="1" applyFill="1" applyBorder="1" applyAlignment="1">
      <alignment horizontal="right" vertical="center"/>
      <protection/>
    </xf>
    <xf numFmtId="177" fontId="53" fillId="0" borderId="107" xfId="0" applyNumberFormat="1" applyFont="1" applyBorder="1" applyAlignment="1">
      <alignment horizontal="center"/>
    </xf>
    <xf numFmtId="177" fontId="53" fillId="0" borderId="108" xfId="0" applyNumberFormat="1" applyFont="1" applyBorder="1" applyAlignment="1">
      <alignment horizontal="center"/>
    </xf>
    <xf numFmtId="49" fontId="55" fillId="41" borderId="121" xfId="139" applyNumberFormat="1" applyFont="1" applyFill="1" applyBorder="1" applyAlignment="1">
      <alignment horizontal="center" vertical="top"/>
      <protection/>
    </xf>
    <xf numFmtId="49" fontId="55" fillId="41" borderId="122" xfId="139" applyNumberFormat="1" applyFont="1" applyFill="1" applyBorder="1" applyAlignment="1">
      <alignment horizontal="center" vertical="top"/>
      <protection/>
    </xf>
    <xf numFmtId="49" fontId="55" fillId="41" borderId="123" xfId="139" applyNumberFormat="1" applyFont="1" applyFill="1" applyBorder="1" applyAlignment="1">
      <alignment horizontal="center" vertical="top"/>
      <protection/>
    </xf>
    <xf numFmtId="0" fontId="3" fillId="0" borderId="0" xfId="0" applyFont="1" applyFill="1" applyBorder="1" applyAlignment="1">
      <alignment horizontal="center" vertical="center"/>
    </xf>
    <xf numFmtId="49" fontId="38" fillId="41" borderId="119" xfId="139" applyNumberFormat="1" applyFont="1" applyFill="1" applyBorder="1" applyAlignment="1">
      <alignment horizontal="center" vertical="center" wrapText="1"/>
      <protection/>
    </xf>
    <xf numFmtId="49" fontId="38" fillId="41" borderId="60" xfId="139" applyNumberFormat="1" applyFont="1" applyFill="1" applyBorder="1" applyAlignment="1">
      <alignment horizontal="center" vertical="center" wrapText="1"/>
      <protection/>
    </xf>
    <xf numFmtId="0" fontId="62" fillId="0" borderId="124" xfId="140" applyFont="1" applyBorder="1" applyAlignment="1">
      <alignment horizontal="center" vertical="center"/>
      <protection/>
    </xf>
    <xf numFmtId="0" fontId="62" fillId="0" borderId="52" xfId="140" applyFont="1" applyBorder="1" applyAlignment="1">
      <alignment horizontal="center" vertical="center"/>
      <protection/>
    </xf>
    <xf numFmtId="0" fontId="38" fillId="7" borderId="70" xfId="140" applyFont="1" applyFill="1" applyBorder="1" applyAlignment="1">
      <alignment horizontal="center" vertical="center" shrinkToFit="1"/>
      <protection/>
    </xf>
    <xf numFmtId="0" fontId="38" fillId="7" borderId="110" xfId="140" applyFont="1" applyFill="1" applyBorder="1" applyAlignment="1">
      <alignment horizontal="center" vertical="center" shrinkToFit="1"/>
      <protection/>
    </xf>
    <xf numFmtId="0" fontId="38" fillId="7" borderId="125" xfId="140" applyFont="1" applyFill="1" applyBorder="1" applyAlignment="1">
      <alignment horizontal="center" vertical="center" shrinkToFit="1"/>
      <protection/>
    </xf>
    <xf numFmtId="0" fontId="38" fillId="7" borderId="102" xfId="140" applyFont="1" applyFill="1" applyBorder="1" applyAlignment="1">
      <alignment horizontal="center" vertical="center" shrinkToFit="1"/>
      <protection/>
    </xf>
    <xf numFmtId="0" fontId="62" fillId="0" borderId="62" xfId="140" applyFont="1" applyBorder="1" applyAlignment="1">
      <alignment horizontal="center" vertical="center"/>
      <protection/>
    </xf>
    <xf numFmtId="0" fontId="38" fillId="7" borderId="111" xfId="140" applyFont="1" applyFill="1" applyBorder="1" applyAlignment="1">
      <alignment horizontal="center" vertical="center" shrinkToFit="1"/>
      <protection/>
    </xf>
    <xf numFmtId="0" fontId="38" fillId="7" borderId="63" xfId="140" applyFont="1" applyFill="1" applyBorder="1" applyAlignment="1">
      <alignment horizontal="center" vertical="center" shrinkToFit="1"/>
      <protection/>
    </xf>
    <xf numFmtId="49" fontId="55" fillId="0" borderId="0" xfId="140" applyNumberFormat="1" applyFont="1" applyFill="1" applyAlignment="1">
      <alignment horizontal="center" wrapText="1"/>
      <protection/>
    </xf>
    <xf numFmtId="49" fontId="55" fillId="0" borderId="0" xfId="140" applyNumberFormat="1" applyFont="1" applyFill="1" applyAlignment="1">
      <alignment horizontal="center"/>
      <protection/>
    </xf>
    <xf numFmtId="49" fontId="62" fillId="41" borderId="39" xfId="140" applyNumberFormat="1" applyFont="1" applyFill="1" applyBorder="1" applyAlignment="1">
      <alignment horizontal="center" vertical="top"/>
      <protection/>
    </xf>
    <xf numFmtId="49" fontId="62" fillId="41" borderId="126" xfId="140" applyNumberFormat="1" applyFont="1" applyFill="1" applyBorder="1" applyAlignment="1">
      <alignment horizontal="center" vertical="top"/>
      <protection/>
    </xf>
    <xf numFmtId="49" fontId="62" fillId="41" borderId="41" xfId="140" applyNumberFormat="1" applyFont="1" applyFill="1" applyBorder="1" applyAlignment="1">
      <alignment horizontal="center" vertical="top"/>
      <protection/>
    </xf>
    <xf numFmtId="0" fontId="0" fillId="41" borderId="29" xfId="140" applyFont="1" applyFill="1" applyBorder="1" applyAlignment="1">
      <alignment horizontal="center" vertical="center" shrinkToFit="1"/>
      <protection/>
    </xf>
    <xf numFmtId="0" fontId="63" fillId="0" borderId="29" xfId="140" applyNumberFormat="1" applyFont="1" applyBorder="1" applyAlignment="1">
      <alignment horizontal="center"/>
      <protection/>
    </xf>
    <xf numFmtId="49" fontId="57" fillId="0" borderId="0" xfId="140" applyNumberFormat="1" applyFont="1" applyAlignment="1">
      <alignment horizontal="center" vertical="top"/>
      <protection/>
    </xf>
    <xf numFmtId="49" fontId="66" fillId="41" borderId="114" xfId="140" applyNumberFormat="1" applyFont="1" applyFill="1" applyBorder="1" applyAlignment="1">
      <alignment horizontal="center" vertical="center" wrapText="1"/>
      <protection/>
    </xf>
    <xf numFmtId="49" fontId="66" fillId="41" borderId="115" xfId="140" applyNumberFormat="1" applyFont="1" applyFill="1" applyBorder="1" applyAlignment="1">
      <alignment horizontal="center" vertical="center" wrapText="1"/>
      <protection/>
    </xf>
    <xf numFmtId="49" fontId="66" fillId="41" borderId="68" xfId="140" applyNumberFormat="1" applyFont="1" applyFill="1" applyBorder="1" applyAlignment="1">
      <alignment horizontal="center" vertical="center" wrapText="1"/>
      <protection/>
    </xf>
    <xf numFmtId="49" fontId="66" fillId="41" borderId="67" xfId="140" applyNumberFormat="1" applyFont="1" applyFill="1" applyBorder="1" applyAlignment="1">
      <alignment horizontal="center" vertical="center" wrapText="1"/>
      <protection/>
    </xf>
    <xf numFmtId="49" fontId="65" fillId="0" borderId="29" xfId="140" applyNumberFormat="1" applyFont="1" applyFill="1" applyBorder="1" applyAlignment="1">
      <alignment horizontal="center" vertical="center"/>
      <protection/>
    </xf>
    <xf numFmtId="0" fontId="53" fillId="0" borderId="29" xfId="0" applyFont="1" applyBorder="1" applyAlignment="1" applyProtection="1">
      <alignment horizontal="center" shrinkToFit="1"/>
      <protection/>
    </xf>
    <xf numFmtId="0" fontId="53" fillId="0" borderId="107" xfId="0" applyFont="1" applyBorder="1" applyAlignment="1" applyProtection="1">
      <alignment horizontal="center" shrinkToFit="1"/>
      <protection/>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pplyProtection="1">
      <alignment horizontal="center" vertical="center" shrinkToFit="1"/>
      <protection/>
    </xf>
    <xf numFmtId="49" fontId="61" fillId="41" borderId="29" xfId="140" applyNumberFormat="1" applyFont="1" applyFill="1" applyBorder="1" applyAlignment="1">
      <alignment horizontal="center" wrapText="1"/>
      <protection/>
    </xf>
    <xf numFmtId="0" fontId="6" fillId="41" borderId="26" xfId="0" applyFont="1" applyFill="1" applyBorder="1" applyAlignment="1">
      <alignment horizontal="center" vertical="center"/>
    </xf>
    <xf numFmtId="0" fontId="6" fillId="41" borderId="29" xfId="0" applyFont="1" applyFill="1" applyBorder="1" applyAlignment="1" applyProtection="1">
      <alignment horizontal="center" vertical="center" shrinkToFit="1"/>
      <protection/>
    </xf>
    <xf numFmtId="177" fontId="53" fillId="0" borderId="24" xfId="0" applyNumberFormat="1" applyFont="1" applyBorder="1" applyAlignment="1">
      <alignment horizontal="center"/>
    </xf>
    <xf numFmtId="177" fontId="53" fillId="0" borderId="0" xfId="0" applyNumberFormat="1" applyFont="1" applyBorder="1" applyAlignment="1">
      <alignment horizontal="center"/>
    </xf>
    <xf numFmtId="49" fontId="66" fillId="41" borderId="127" xfId="140" applyNumberFormat="1" applyFont="1" applyFill="1" applyBorder="1" applyAlignment="1">
      <alignment horizontal="center" vertical="center" wrapText="1"/>
      <protection/>
    </xf>
    <xf numFmtId="49" fontId="66" fillId="41" borderId="128" xfId="140" applyNumberFormat="1" applyFont="1" applyFill="1" applyBorder="1" applyAlignment="1">
      <alignment horizontal="center" vertical="center" wrapText="1"/>
      <protection/>
    </xf>
    <xf numFmtId="0" fontId="0" fillId="0" borderId="125" xfId="135" applyFont="1" applyFill="1" applyBorder="1" applyAlignment="1">
      <alignment horizontal="left" vertical="top"/>
      <protection/>
    </xf>
    <xf numFmtId="0" fontId="0" fillId="0" borderId="63" xfId="135" applyFont="1" applyFill="1" applyBorder="1" applyAlignment="1">
      <alignment horizontal="left" vertical="top"/>
      <protection/>
    </xf>
    <xf numFmtId="0" fontId="7" fillId="0" borderId="25" xfId="135" applyFont="1" applyBorder="1" applyAlignment="1">
      <alignment horizontal="center" vertical="center" shrinkToFit="1"/>
      <protection/>
    </xf>
    <xf numFmtId="0" fontId="7" fillId="0" borderId="31" xfId="135" applyFont="1" applyBorder="1" applyAlignment="1">
      <alignment horizontal="center" vertical="center" shrinkToFit="1"/>
      <protection/>
    </xf>
    <xf numFmtId="0" fontId="7" fillId="0" borderId="29" xfId="0" applyFont="1" applyBorder="1" applyAlignment="1" applyProtection="1">
      <alignment horizontal="center" vertical="center" shrinkToFit="1"/>
      <protection/>
    </xf>
    <xf numFmtId="0" fontId="7" fillId="0" borderId="107" xfId="0" applyFont="1" applyBorder="1" applyAlignment="1" applyProtection="1">
      <alignment horizontal="center" vertical="center" shrinkToFit="1"/>
      <protection/>
    </xf>
    <xf numFmtId="0" fontId="70" fillId="0" borderId="70" xfId="135" applyFont="1" applyFill="1" applyBorder="1" applyAlignment="1" applyProtection="1">
      <alignment horizontal="center" vertical="center" shrinkToFit="1"/>
      <protection locked="0"/>
    </xf>
    <xf numFmtId="0" fontId="70" fillId="0" borderId="111" xfId="135" applyFont="1" applyFill="1" applyBorder="1" applyAlignment="1" applyProtection="1">
      <alignment horizontal="center" vertical="center" shrinkToFit="1"/>
      <protection locked="0"/>
    </xf>
    <xf numFmtId="0" fontId="3" fillId="41" borderId="68" xfId="135" applyFont="1" applyFill="1" applyBorder="1" applyAlignment="1">
      <alignment horizontal="center" vertical="center" wrapText="1"/>
      <protection/>
    </xf>
    <xf numFmtId="0" fontId="3" fillId="41" borderId="107" xfId="135" applyFont="1" applyFill="1" applyBorder="1" applyAlignment="1">
      <alignment horizontal="center" vertical="center" wrapText="1"/>
      <protection/>
    </xf>
    <xf numFmtId="0" fontId="9" fillId="0" borderId="0" xfId="135" applyFont="1" applyAlignment="1">
      <alignment horizontal="left" vertical="center" wrapText="1"/>
      <protection/>
    </xf>
    <xf numFmtId="0" fontId="7" fillId="0" borderId="29" xfId="0" applyFont="1" applyBorder="1" applyAlignment="1" applyProtection="1">
      <alignment horizontal="center" shrinkToFit="1"/>
      <protection/>
    </xf>
    <xf numFmtId="0" fontId="7" fillId="0" borderId="107" xfId="0" applyFont="1" applyBorder="1" applyAlignment="1" applyProtection="1">
      <alignment horizontal="center" shrinkToFit="1"/>
      <protection/>
    </xf>
    <xf numFmtId="0" fontId="70" fillId="0" borderId="129" xfId="135" applyFont="1" applyFill="1" applyBorder="1" applyAlignment="1" applyProtection="1">
      <alignment horizontal="left"/>
      <protection locked="0"/>
    </xf>
    <xf numFmtId="0" fontId="70" fillId="0" borderId="130" xfId="0" applyFont="1" applyBorder="1" applyAlignment="1">
      <alignment/>
    </xf>
    <xf numFmtId="0" fontId="70" fillId="0" borderId="131" xfId="0" applyFont="1" applyBorder="1" applyAlignment="1">
      <alignment/>
    </xf>
    <xf numFmtId="0" fontId="70" fillId="0" borderId="132" xfId="135" applyFont="1" applyFill="1" applyBorder="1" applyAlignment="1" applyProtection="1">
      <alignment horizontal="left"/>
      <protection locked="0"/>
    </xf>
    <xf numFmtId="0" fontId="70" fillId="0" borderId="120" xfId="0" applyFont="1" applyBorder="1" applyAlignment="1">
      <alignment/>
    </xf>
    <xf numFmtId="0" fontId="70" fillId="0" borderId="133" xfId="0" applyFont="1" applyBorder="1" applyAlignment="1">
      <alignment/>
    </xf>
    <xf numFmtId="0" fontId="70" fillId="0" borderId="120" xfId="135" applyFont="1" applyFill="1" applyBorder="1" applyAlignment="1" applyProtection="1">
      <alignment horizontal="left"/>
      <protection locked="0"/>
    </xf>
    <xf numFmtId="0" fontId="3" fillId="41" borderId="22" xfId="135" applyFont="1" applyFill="1" applyBorder="1" applyAlignment="1">
      <alignment horizontal="center" vertical="center" wrapText="1"/>
      <protection/>
    </xf>
    <xf numFmtId="0" fontId="3" fillId="41" borderId="134" xfId="135" applyFont="1" applyFill="1" applyBorder="1" applyAlignment="1">
      <alignment horizontal="center" vertical="center" wrapText="1"/>
      <protection/>
    </xf>
    <xf numFmtId="0" fontId="3" fillId="41" borderId="0" xfId="135" applyFont="1" applyFill="1" applyBorder="1" applyAlignment="1">
      <alignment horizontal="center" vertical="center" wrapText="1"/>
      <protection/>
    </xf>
    <xf numFmtId="0" fontId="3" fillId="41" borderId="20" xfId="135" applyFont="1" applyFill="1" applyBorder="1" applyAlignment="1">
      <alignment horizontal="center" vertical="center" wrapText="1"/>
      <protection/>
    </xf>
    <xf numFmtId="0" fontId="3" fillId="41" borderId="135" xfId="135" applyFont="1" applyFill="1" applyBorder="1" applyAlignment="1">
      <alignment horizontal="center" vertical="center" wrapText="1"/>
      <protection/>
    </xf>
    <xf numFmtId="0" fontId="3" fillId="41" borderId="136" xfId="135" applyFont="1" applyFill="1" applyBorder="1" applyAlignment="1">
      <alignment horizontal="center" vertical="center" wrapText="1"/>
      <protection/>
    </xf>
    <xf numFmtId="0" fontId="0" fillId="0" borderId="29" xfId="135" applyFont="1" applyBorder="1" applyAlignment="1">
      <alignment horizontal="center" vertical="center" shrinkToFit="1"/>
      <protection/>
    </xf>
    <xf numFmtId="0" fontId="7" fillId="0" borderId="0" xfId="135" applyFont="1" applyAlignment="1">
      <alignment horizontal="center" vertical="center"/>
      <protection/>
    </xf>
    <xf numFmtId="0" fontId="3" fillId="0" borderId="0" xfId="135" applyFont="1" applyBorder="1" applyAlignment="1">
      <alignment horizontal="center" vertical="top"/>
      <protection/>
    </xf>
    <xf numFmtId="0" fontId="8" fillId="41" borderId="29" xfId="135" applyFont="1" applyFill="1" applyBorder="1" applyAlignment="1">
      <alignment horizontal="center" vertical="center" shrinkToFit="1"/>
      <protection/>
    </xf>
    <xf numFmtId="0" fontId="3" fillId="41" borderId="29" xfId="135" applyFont="1" applyFill="1" applyBorder="1" applyAlignment="1">
      <alignment horizontal="center" vertical="center"/>
      <protection/>
    </xf>
    <xf numFmtId="0" fontId="11" fillId="0" borderId="29" xfId="135" applyFont="1" applyBorder="1" applyAlignment="1">
      <alignment horizontal="center" vertical="center" shrinkToFit="1"/>
      <protection/>
    </xf>
    <xf numFmtId="0" fontId="9" fillId="0" borderId="18" xfId="0" applyFont="1" applyFill="1" applyBorder="1" applyAlignment="1">
      <alignment vertical="top"/>
    </xf>
    <xf numFmtId="0" fontId="9" fillId="0" borderId="0" xfId="0" applyFont="1" applyFill="1" applyBorder="1" applyAlignment="1">
      <alignment vertical="top"/>
    </xf>
    <xf numFmtId="0" fontId="8" fillId="0" borderId="17"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xf>
    <xf numFmtId="0" fontId="8" fillId="0" borderId="28"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49" fontId="8" fillId="0" borderId="24" xfId="0" applyNumberFormat="1" applyFont="1" applyFill="1" applyBorder="1" applyAlignment="1" applyProtection="1">
      <alignment horizontal="center" vertical="center" shrinkToFit="1"/>
      <protection locked="0"/>
    </xf>
    <xf numFmtId="0" fontId="8" fillId="0" borderId="28"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8" fillId="0" borderId="30" xfId="0" applyNumberFormat="1" applyFont="1" applyFill="1" applyBorder="1" applyAlignment="1">
      <alignment horizontal="center" vertical="center" shrinkToFit="1"/>
    </xf>
    <xf numFmtId="0" fontId="0" fillId="41" borderId="25" xfId="0" applyNumberFormat="1" applyFont="1" applyFill="1" applyBorder="1" applyAlignment="1">
      <alignment horizontal="center" vertical="center" shrinkToFit="1"/>
    </xf>
    <xf numFmtId="0" fontId="0" fillId="41" borderId="31" xfId="0" applyNumberFormat="1" applyFont="1" applyFill="1" applyBorder="1" applyAlignment="1">
      <alignment horizontal="center" vertical="center" shrinkToFit="1"/>
    </xf>
    <xf numFmtId="0" fontId="7" fillId="0" borderId="25" xfId="0" applyNumberFormat="1" applyFont="1" applyFill="1" applyBorder="1" applyAlignment="1" applyProtection="1">
      <alignment horizontal="center" shrinkToFit="1"/>
      <protection/>
    </xf>
    <xf numFmtId="0" fontId="7" fillId="0" borderId="31" xfId="0" applyNumberFormat="1" applyFont="1" applyFill="1" applyBorder="1" applyAlignment="1" applyProtection="1">
      <alignment horizontal="center" shrinkToFit="1"/>
      <protection/>
    </xf>
    <xf numFmtId="0" fontId="0" fillId="41" borderId="25" xfId="0" applyFont="1" applyFill="1" applyBorder="1" applyAlignment="1">
      <alignment horizontal="center" vertical="center" shrinkToFit="1"/>
    </xf>
    <xf numFmtId="0" fontId="0" fillId="41" borderId="26" xfId="0" applyFont="1" applyFill="1" applyBorder="1" applyAlignment="1">
      <alignment horizontal="center" vertical="center" shrinkToFit="1"/>
    </xf>
    <xf numFmtId="0" fontId="0" fillId="41" borderId="31" xfId="0" applyFont="1" applyFill="1" applyBorder="1" applyAlignment="1">
      <alignment horizontal="center" vertical="center" shrinkToFit="1"/>
    </xf>
    <xf numFmtId="0" fontId="7" fillId="0" borderId="25" xfId="0" applyFont="1" applyFill="1" applyBorder="1" applyAlignment="1">
      <alignment horizontal="center" shrinkToFit="1"/>
    </xf>
    <xf numFmtId="0" fontId="7" fillId="0" borderId="26" xfId="0" applyFont="1" applyFill="1" applyBorder="1" applyAlignment="1">
      <alignment horizontal="center" shrinkToFit="1"/>
    </xf>
    <xf numFmtId="0" fontId="7" fillId="0" borderId="31" xfId="0" applyFont="1" applyFill="1" applyBorder="1" applyAlignment="1">
      <alignment horizontal="center" shrinkToFit="1"/>
    </xf>
    <xf numFmtId="0" fontId="6" fillId="41" borderId="27" xfId="0" applyFont="1" applyFill="1" applyBorder="1" applyAlignment="1" applyProtection="1">
      <alignment horizontal="center" vertical="center" shrinkToFit="1"/>
      <protection/>
    </xf>
    <xf numFmtId="0" fontId="6" fillId="41" borderId="24" xfId="0" applyFont="1" applyFill="1" applyBorder="1" applyAlignment="1" applyProtection="1">
      <alignment horizontal="center" vertical="center" shrinkToFit="1"/>
      <protection/>
    </xf>
    <xf numFmtId="0" fontId="6" fillId="41" borderId="71" xfId="0" applyFont="1" applyFill="1" applyBorder="1" applyAlignment="1" applyProtection="1">
      <alignment horizontal="center" vertical="center" shrinkToFit="1"/>
      <protection/>
    </xf>
    <xf numFmtId="0" fontId="6" fillId="41" borderId="28" xfId="0" applyFont="1" applyFill="1" applyBorder="1" applyAlignment="1" applyProtection="1">
      <alignment horizontal="center" vertical="center" shrinkToFit="1"/>
      <protection/>
    </xf>
    <xf numFmtId="0" fontId="6" fillId="41" borderId="18" xfId="0" applyFont="1" applyFill="1" applyBorder="1" applyAlignment="1" applyProtection="1">
      <alignment horizontal="center" vertical="center" shrinkToFit="1"/>
      <protection/>
    </xf>
    <xf numFmtId="0" fontId="6" fillId="41" borderId="30" xfId="0" applyFont="1" applyFill="1" applyBorder="1" applyAlignment="1" applyProtection="1">
      <alignment horizontal="center" vertical="center" shrinkToFit="1"/>
      <protection/>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7" fillId="0" borderId="28" xfId="0" applyNumberFormat="1" applyFont="1" applyFill="1" applyBorder="1" applyAlignment="1">
      <alignment horizontal="center" shrinkToFit="1"/>
    </xf>
    <xf numFmtId="0" fontId="7" fillId="0" borderId="30" xfId="0" applyNumberFormat="1" applyFont="1" applyFill="1" applyBorder="1" applyAlignment="1">
      <alignment horizontal="center" shrinkToFit="1"/>
    </xf>
    <xf numFmtId="0" fontId="7" fillId="0" borderId="38" xfId="0" applyFont="1" applyFill="1" applyBorder="1" applyAlignment="1" applyProtection="1">
      <alignment horizontal="center" shrinkToFit="1"/>
      <protection/>
    </xf>
    <xf numFmtId="0" fontId="8" fillId="0" borderId="17"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24"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lignment horizontal="center" shrinkToFit="1"/>
    </xf>
    <xf numFmtId="0" fontId="8" fillId="0" borderId="3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shrinkToFit="1"/>
      <protection/>
    </xf>
    <xf numFmtId="0" fontId="9" fillId="0" borderId="2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7" fillId="0" borderId="27" xfId="0" applyNumberFormat="1" applyFont="1" applyFill="1" applyBorder="1" applyAlignment="1">
      <alignment horizontal="center" wrapText="1"/>
    </xf>
    <xf numFmtId="0" fontId="7" fillId="0" borderId="24" xfId="0" applyNumberFormat="1" applyFont="1" applyFill="1" applyBorder="1" applyAlignment="1">
      <alignment horizontal="center" wrapText="1"/>
    </xf>
    <xf numFmtId="0" fontId="7" fillId="0" borderId="71"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9" fillId="0" borderId="18" xfId="0" applyFont="1" applyFill="1" applyBorder="1" applyAlignment="1">
      <alignment horizontal="left" vertical="center"/>
    </xf>
    <xf numFmtId="0" fontId="9" fillId="0" borderId="30"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20" fontId="3" fillId="0" borderId="27" xfId="0" applyNumberFormat="1" applyFont="1" applyFill="1" applyBorder="1" applyAlignment="1">
      <alignment horizontal="center" vertical="center" wrapText="1"/>
    </xf>
    <xf numFmtId="49" fontId="0" fillId="0" borderId="124" xfId="0" applyNumberFormat="1" applyFont="1" applyBorder="1" applyAlignment="1">
      <alignment horizontal="center" vertical="center" shrinkToFit="1"/>
    </xf>
    <xf numFmtId="49" fontId="0" fillId="0" borderId="52" xfId="0" applyNumberFormat="1" applyFont="1" applyBorder="1" applyAlignment="1">
      <alignment horizontal="center" vertical="center" shrinkToFit="1"/>
    </xf>
    <xf numFmtId="0" fontId="0" fillId="0" borderId="1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6" fillId="41" borderId="26" xfId="0" applyFont="1" applyFill="1" applyBorder="1" applyAlignment="1" applyProtection="1">
      <alignment horizontal="center" vertical="center" wrapText="1"/>
      <protection locked="0"/>
    </xf>
    <xf numFmtId="49" fontId="0" fillId="0" borderId="112" xfId="0" applyNumberFormat="1" applyFont="1" applyBorder="1" applyAlignment="1">
      <alignment horizontal="center" vertical="center" shrinkToFit="1"/>
    </xf>
    <xf numFmtId="49" fontId="0" fillId="0" borderId="62" xfId="0" applyNumberFormat="1" applyFont="1" applyBorder="1" applyAlignment="1">
      <alignment horizontal="center" vertical="center" shrinkToFit="1"/>
    </xf>
    <xf numFmtId="0" fontId="0" fillId="0" borderId="10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11" borderId="107" xfId="0" applyFont="1" applyFill="1" applyBorder="1" applyAlignment="1" applyProtection="1">
      <alignment horizontal="center" vertical="center" shrinkToFit="1"/>
      <protection locked="0"/>
    </xf>
    <xf numFmtId="0" fontId="0" fillId="11" borderId="60" xfId="0" applyFont="1" applyFill="1" applyBorder="1" applyAlignment="1" applyProtection="1">
      <alignment horizontal="center" vertical="center" shrinkToFit="1"/>
      <protection locked="0"/>
    </xf>
    <xf numFmtId="0" fontId="8" fillId="0" borderId="24" xfId="0" applyNumberFormat="1" applyFont="1" applyFill="1" applyBorder="1" applyAlignment="1" applyProtection="1">
      <alignment horizontal="center" vertical="center" shrinkToFit="1"/>
      <protection locked="0"/>
    </xf>
    <xf numFmtId="0" fontId="0" fillId="11" borderId="119" xfId="0" applyFont="1" applyFill="1" applyBorder="1" applyAlignment="1" applyProtection="1">
      <alignment horizontal="center" vertical="center" shrinkToFit="1"/>
      <protection locked="0"/>
    </xf>
    <xf numFmtId="0" fontId="0" fillId="11" borderId="38"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8" fillId="0" borderId="85" xfId="0" applyFont="1" applyFill="1" applyBorder="1" applyAlignment="1" applyProtection="1">
      <alignment horizontal="center" vertical="center" shrinkToFit="1"/>
      <protection/>
    </xf>
    <xf numFmtId="0" fontId="8" fillId="0" borderId="18" xfId="0" applyFont="1" applyFill="1" applyBorder="1" applyAlignment="1" applyProtection="1">
      <alignment horizontal="center" vertical="center" shrinkToFit="1"/>
      <protection/>
    </xf>
    <xf numFmtId="0" fontId="8" fillId="0" borderId="30" xfId="0" applyFont="1" applyFill="1" applyBorder="1" applyAlignment="1" applyProtection="1">
      <alignment horizontal="center" vertical="center" shrinkToFit="1"/>
      <protection/>
    </xf>
    <xf numFmtId="0" fontId="7" fillId="0" borderId="0" xfId="0" applyFont="1" applyFill="1" applyAlignment="1">
      <alignment horizontal="center" wrapText="1"/>
    </xf>
    <xf numFmtId="0" fontId="36" fillId="0" borderId="29" xfId="0" applyFont="1" applyFill="1" applyBorder="1" applyAlignment="1">
      <alignment horizontal="center" vertical="center" shrinkToFit="1"/>
    </xf>
    <xf numFmtId="0" fontId="11" fillId="0" borderId="0" xfId="0" applyFont="1" applyFill="1" applyAlignment="1">
      <alignment horizontal="center" vertical="top" wrapText="1"/>
    </xf>
    <xf numFmtId="0" fontId="3" fillId="41" borderId="25" xfId="0" applyFont="1" applyFill="1" applyBorder="1" applyAlignment="1">
      <alignment horizontal="center" vertical="center" wrapText="1"/>
    </xf>
    <xf numFmtId="0" fontId="3" fillId="41" borderId="26" xfId="0" applyFont="1" applyFill="1" applyBorder="1" applyAlignment="1">
      <alignment horizontal="center" vertical="center" wrapText="1"/>
    </xf>
    <xf numFmtId="0" fontId="3" fillId="41" borderId="31" xfId="0" applyFont="1" applyFill="1" applyBorder="1" applyAlignment="1">
      <alignment horizontal="center" vertical="center" wrapText="1"/>
    </xf>
    <xf numFmtId="49" fontId="0" fillId="0" borderId="22" xfId="0" applyNumberFormat="1" applyFont="1" applyBorder="1" applyAlignment="1">
      <alignment horizontal="center" shrinkToFit="1"/>
    </xf>
    <xf numFmtId="49" fontId="0" fillId="0" borderId="18" xfId="0" applyNumberFormat="1" applyFont="1" applyBorder="1" applyAlignment="1">
      <alignment horizontal="center" shrinkToFit="1"/>
    </xf>
    <xf numFmtId="0" fontId="0" fillId="41" borderId="25" xfId="0" applyFont="1" applyFill="1" applyBorder="1" applyAlignment="1" applyProtection="1">
      <alignment horizontal="center" vertical="center" shrinkToFit="1"/>
      <protection/>
    </xf>
    <xf numFmtId="0" fontId="0" fillId="41" borderId="31" xfId="0" applyFont="1" applyFill="1" applyBorder="1" applyAlignment="1" applyProtection="1">
      <alignment horizontal="center" vertical="center" shrinkToFit="1"/>
      <protection/>
    </xf>
    <xf numFmtId="0" fontId="0" fillId="41" borderId="29" xfId="0" applyFont="1" applyFill="1" applyBorder="1" applyAlignment="1" applyProtection="1">
      <alignment horizontal="center" vertical="center" shrinkToFit="1"/>
      <protection/>
    </xf>
    <xf numFmtId="0" fontId="0" fillId="0" borderId="22" xfId="0" applyFont="1" applyFill="1" applyBorder="1" applyAlignment="1">
      <alignment horizontal="center" wrapText="1"/>
    </xf>
    <xf numFmtId="0" fontId="0" fillId="0" borderId="18" xfId="0" applyFont="1" applyFill="1" applyBorder="1" applyAlignment="1">
      <alignment horizontal="center" wrapText="1"/>
    </xf>
    <xf numFmtId="0" fontId="8" fillId="0" borderId="22" xfId="0" applyNumberFormat="1" applyFont="1" applyBorder="1" applyAlignment="1">
      <alignment horizontal="left" vertical="center" shrinkToFit="1"/>
    </xf>
    <xf numFmtId="0" fontId="8" fillId="0" borderId="18" xfId="0" applyNumberFormat="1" applyFont="1" applyBorder="1" applyAlignment="1">
      <alignment horizontal="left" vertical="center" shrinkToFit="1"/>
    </xf>
    <xf numFmtId="0" fontId="0" fillId="0" borderId="2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8" fillId="0" borderId="71" xfId="0" applyNumberFormat="1" applyFont="1" applyFill="1" applyBorder="1" applyAlignment="1" applyProtection="1">
      <alignment horizontal="center" vertical="center" shrinkToFit="1"/>
      <protection locked="0"/>
    </xf>
    <xf numFmtId="49" fontId="0" fillId="0" borderId="112" xfId="0" applyNumberFormat="1" applyFont="1" applyBorder="1" applyAlignment="1" quotePrefix="1">
      <alignment horizontal="center" vertical="center" shrinkToFit="1"/>
    </xf>
    <xf numFmtId="49" fontId="0" fillId="0" borderId="124" xfId="0" applyNumberFormat="1" applyFont="1" applyBorder="1" applyAlignment="1" quotePrefix="1">
      <alignment horizontal="center" vertical="center" shrinkToFit="1"/>
    </xf>
    <xf numFmtId="0" fontId="6" fillId="0" borderId="17"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0" fillId="41" borderId="29" xfId="0" applyFont="1" applyFill="1" applyBorder="1" applyAlignment="1">
      <alignment horizontal="center" vertical="center" shrinkToFit="1"/>
    </xf>
    <xf numFmtId="0" fontId="7" fillId="0" borderId="38" xfId="0" applyFont="1" applyFill="1" applyBorder="1" applyAlignment="1">
      <alignment horizontal="center" shrinkToFit="1"/>
    </xf>
    <xf numFmtId="0" fontId="6"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9" fillId="0" borderId="108" xfId="0" applyFont="1" applyFill="1" applyBorder="1" applyAlignment="1">
      <alignment horizontal="center" vertical="center" wrapText="1"/>
    </xf>
    <xf numFmtId="0" fontId="12" fillId="11" borderId="108" xfId="0" applyFont="1" applyFill="1" applyBorder="1" applyAlignment="1">
      <alignment horizontal="center" vertical="center" wrapText="1"/>
    </xf>
    <xf numFmtId="0" fontId="12" fillId="11" borderId="60"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8" xfId="0" applyNumberFormat="1" applyFont="1" applyFill="1" applyBorder="1" applyAlignment="1" applyProtection="1">
      <alignment horizontal="center" vertical="center" shrinkToFit="1"/>
      <protection/>
    </xf>
    <xf numFmtId="0" fontId="9" fillId="0" borderId="30"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lignment horizontal="left" vertical="center" shrinkToFit="1"/>
    </xf>
    <xf numFmtId="0" fontId="9" fillId="0" borderId="24" xfId="0" applyFont="1" applyFill="1" applyBorder="1" applyAlignment="1">
      <alignment vertical="top"/>
    </xf>
    <xf numFmtId="0" fontId="9" fillId="0" borderId="24" xfId="0" applyNumberFormat="1" applyFont="1" applyFill="1" applyBorder="1" applyAlignment="1" applyProtection="1">
      <alignment horizontal="center" vertical="center" shrinkToFit="1"/>
      <protection/>
    </xf>
    <xf numFmtId="0" fontId="9" fillId="0" borderId="71" xfId="0" applyNumberFormat="1" applyFont="1" applyFill="1" applyBorder="1" applyAlignment="1" applyProtection="1">
      <alignment horizontal="center" vertical="center" shrinkToFit="1"/>
      <protection/>
    </xf>
    <xf numFmtId="0" fontId="6" fillId="41" borderId="26" xfId="0" applyFont="1" applyFill="1" applyBorder="1" applyAlignment="1">
      <alignment horizontal="left" vertical="center" wrapText="1"/>
    </xf>
    <xf numFmtId="0" fontId="8" fillId="0" borderId="18"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9" fillId="0" borderId="24" xfId="0" applyFont="1" applyFill="1" applyBorder="1" applyAlignment="1">
      <alignment horizontal="left" vertical="center" wrapText="1"/>
    </xf>
    <xf numFmtId="0" fontId="8" fillId="0" borderId="24" xfId="0" applyFont="1" applyFill="1" applyBorder="1" applyAlignment="1" applyProtection="1">
      <alignment horizontal="center" vertical="center" shrinkToFit="1"/>
      <protection/>
    </xf>
    <xf numFmtId="0" fontId="8" fillId="0" borderId="28" xfId="0" applyFont="1" applyFill="1" applyBorder="1" applyAlignment="1" applyProtection="1">
      <alignment horizontal="center" vertical="center" shrinkToFit="1"/>
      <protection/>
    </xf>
    <xf numFmtId="0" fontId="8" fillId="0" borderId="18" xfId="0" applyFont="1" applyFill="1" applyBorder="1" applyAlignment="1" applyProtection="1">
      <alignment horizontal="center" vertical="center" shrinkToFit="1"/>
      <protection/>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49" fontId="8" fillId="0" borderId="17"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49" fontId="8" fillId="0" borderId="18" xfId="0" applyNumberFormat="1" applyFont="1" applyFill="1" applyBorder="1" applyAlignment="1">
      <alignment horizontal="left" vertical="center" shrinkToFit="1"/>
    </xf>
    <xf numFmtId="0" fontId="6" fillId="41" borderId="26" xfId="0" applyNumberFormat="1" applyFont="1" applyFill="1" applyBorder="1" applyAlignment="1" applyProtection="1">
      <alignment horizontal="center" vertical="center" shrinkToFit="1"/>
      <protection/>
    </xf>
    <xf numFmtId="0" fontId="6" fillId="41" borderId="31" xfId="0" applyNumberFormat="1" applyFont="1" applyFill="1" applyBorder="1" applyAlignment="1" applyProtection="1">
      <alignment horizontal="center" vertical="center" shrinkToFit="1"/>
      <protection/>
    </xf>
    <xf numFmtId="0" fontId="8" fillId="0" borderId="20" xfId="0" applyNumberFormat="1" applyFont="1" applyFill="1" applyBorder="1" applyAlignment="1">
      <alignment horizontal="center" vertical="center" shrinkToFit="1"/>
    </xf>
    <xf numFmtId="0" fontId="9" fillId="0" borderId="24"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41" borderId="26" xfId="0"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7" fillId="0" borderId="27" xfId="0" applyFont="1" applyFill="1" applyBorder="1" applyAlignment="1">
      <alignment horizontal="center" wrapText="1"/>
    </xf>
    <xf numFmtId="0" fontId="7" fillId="0" borderId="24" xfId="0" applyFont="1" applyFill="1" applyBorder="1" applyAlignment="1">
      <alignment horizontal="center" wrapText="1"/>
    </xf>
    <xf numFmtId="0" fontId="7" fillId="0" borderId="71"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Fill="1" applyBorder="1" applyAlignment="1">
      <alignment horizontal="center" wrapText="1"/>
    </xf>
    <xf numFmtId="0" fontId="7" fillId="0" borderId="20" xfId="0" applyFont="1" applyFill="1" applyBorder="1" applyAlignment="1">
      <alignment horizontal="center" wrapText="1"/>
    </xf>
    <xf numFmtId="0" fontId="3" fillId="0" borderId="28"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30" xfId="0" applyFont="1" applyFill="1" applyBorder="1" applyAlignment="1" applyProtection="1">
      <alignment horizontal="center" vertical="center" shrinkToFit="1"/>
      <protection/>
    </xf>
    <xf numFmtId="0" fontId="3" fillId="0" borderId="0" xfId="0" applyFont="1" applyFill="1" applyBorder="1" applyAlignment="1">
      <alignment horizontal="left" vertical="center"/>
    </xf>
    <xf numFmtId="0" fontId="3"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30" xfId="0" applyFont="1" applyFill="1" applyBorder="1" applyAlignment="1">
      <alignment horizontal="left" vertical="center"/>
    </xf>
    <xf numFmtId="0" fontId="3" fillId="0" borderId="24" xfId="0" applyFont="1" applyFill="1" applyBorder="1" applyAlignment="1">
      <alignment horizontal="left" vertical="center"/>
    </xf>
    <xf numFmtId="0" fontId="3" fillId="0" borderId="71" xfId="0" applyFont="1" applyFill="1" applyBorder="1" applyAlignment="1">
      <alignment horizontal="left" vertical="center"/>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3" fillId="0" borderId="0" xfId="0" applyNumberFormat="1" applyFont="1" applyFill="1" applyBorder="1" applyAlignment="1" applyProtection="1">
      <alignment horizontal="center" vertical="center" shrinkToFit="1"/>
      <protection/>
    </xf>
    <xf numFmtId="0" fontId="3" fillId="0" borderId="20" xfId="0" applyNumberFormat="1" applyFont="1" applyFill="1" applyBorder="1" applyAlignment="1" applyProtection="1">
      <alignment horizontal="center" vertical="center" shrinkToFit="1"/>
      <protection/>
    </xf>
    <xf numFmtId="0" fontId="0" fillId="41" borderId="25" xfId="0" applyNumberFormat="1" applyFont="1" applyFill="1" applyBorder="1" applyAlignment="1" applyProtection="1">
      <alignment horizontal="center" shrinkToFit="1"/>
      <protection/>
    </xf>
    <xf numFmtId="0" fontId="0" fillId="41" borderId="31" xfId="0" applyNumberFormat="1" applyFont="1" applyFill="1" applyBorder="1" applyAlignment="1" applyProtection="1">
      <alignment horizontal="center" shrinkToFit="1"/>
      <protection/>
    </xf>
    <xf numFmtId="0" fontId="7" fillId="0" borderId="25" xfId="0" applyNumberFormat="1" applyFont="1" applyFill="1" applyBorder="1" applyAlignment="1" applyProtection="1">
      <alignment horizontal="center" vertical="center" shrinkToFit="1"/>
      <protection/>
    </xf>
    <xf numFmtId="0" fontId="7" fillId="0" borderId="31" xfId="0" applyNumberFormat="1" applyFont="1" applyFill="1" applyBorder="1" applyAlignment="1" applyProtection="1">
      <alignment horizontal="center" vertical="center" shrinkToFit="1"/>
      <protection/>
    </xf>
    <xf numFmtId="0" fontId="0" fillId="0" borderId="17" xfId="0" applyFont="1" applyFill="1" applyBorder="1" applyAlignment="1">
      <alignment horizontal="center" vertical="top" wrapText="1"/>
    </xf>
    <xf numFmtId="0" fontId="0" fillId="0" borderId="28" xfId="0" applyFont="1" applyFill="1" applyBorder="1" applyAlignment="1">
      <alignment horizontal="center" vertical="top" wrapText="1"/>
    </xf>
    <xf numFmtId="0" fontId="3" fillId="0" borderId="18" xfId="0" applyNumberFormat="1" applyFont="1" applyFill="1" applyBorder="1" applyAlignment="1" applyProtection="1">
      <alignment horizontal="center" vertical="center" shrinkToFit="1"/>
      <protection/>
    </xf>
    <xf numFmtId="0" fontId="3" fillId="0" borderId="30" xfId="0" applyNumberFormat="1" applyFont="1" applyFill="1" applyBorder="1" applyAlignment="1" applyProtection="1">
      <alignment horizontal="center" vertical="center" shrinkToFit="1"/>
      <protection/>
    </xf>
    <xf numFmtId="0" fontId="0" fillId="0" borderId="27" xfId="0" applyFont="1" applyFill="1" applyBorder="1" applyAlignment="1">
      <alignment horizontal="center" vertical="top"/>
    </xf>
    <xf numFmtId="0" fontId="0" fillId="0" borderId="17" xfId="0" applyFont="1" applyFill="1" applyBorder="1" applyAlignment="1">
      <alignment horizontal="center" vertical="top"/>
    </xf>
    <xf numFmtId="0" fontId="3" fillId="0" borderId="24" xfId="0" applyNumberFormat="1" applyFont="1" applyFill="1" applyBorder="1" applyAlignment="1" applyProtection="1">
      <alignment horizontal="center" vertical="center" shrinkToFit="1"/>
      <protection/>
    </xf>
    <xf numFmtId="0" fontId="3" fillId="0" borderId="71" xfId="0" applyNumberFormat="1" applyFont="1" applyFill="1" applyBorder="1" applyAlignment="1" applyProtection="1">
      <alignment horizontal="center" vertical="center" shrinkToFit="1"/>
      <protection/>
    </xf>
    <xf numFmtId="0" fontId="0" fillId="41" borderId="29" xfId="0" applyFont="1" applyFill="1" applyBorder="1" applyAlignment="1">
      <alignment horizontal="center" shrinkToFit="1"/>
    </xf>
    <xf numFmtId="0" fontId="7" fillId="0" borderId="38" xfId="0" applyFont="1" applyFill="1" applyBorder="1" applyAlignment="1">
      <alignment horizontal="center" vertical="center" shrinkToFit="1"/>
    </xf>
    <xf numFmtId="0" fontId="0" fillId="41" borderId="29" xfId="0" applyNumberFormat="1" applyFont="1" applyFill="1" applyBorder="1" applyAlignment="1">
      <alignment horizontal="center" shrinkToFit="1"/>
    </xf>
    <xf numFmtId="0" fontId="0" fillId="41" borderId="26" xfId="0" applyNumberFormat="1" applyFont="1" applyFill="1" applyBorder="1" applyAlignment="1" applyProtection="1">
      <alignment horizontal="center" shrinkToFit="1"/>
      <protection/>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8" xfId="0" applyNumberFormat="1" applyFont="1" applyFill="1" applyBorder="1" applyAlignment="1">
      <alignment horizontal="center" vertical="center" shrinkToFit="1"/>
    </xf>
    <xf numFmtId="0" fontId="0" fillId="41" borderId="29" xfId="0" applyNumberFormat="1" applyFont="1" applyFill="1" applyBorder="1" applyAlignment="1" applyProtection="1">
      <alignment horizontal="center" shrinkToFit="1"/>
      <protection/>
    </xf>
    <xf numFmtId="0" fontId="7" fillId="0" borderId="38" xfId="0" applyNumberFormat="1" applyFont="1" applyFill="1" applyBorder="1" applyAlignment="1" applyProtection="1">
      <alignment horizontal="center" vertical="center" shrinkToFit="1"/>
      <protection/>
    </xf>
    <xf numFmtId="0" fontId="36" fillId="0" borderId="28"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0" fillId="0" borderId="0" xfId="0" applyNumberFormat="1" applyFont="1" applyFill="1" applyBorder="1" applyAlignment="1">
      <alignment horizontal="center" shrinkToFit="1"/>
    </xf>
    <xf numFmtId="0" fontId="8" fillId="0" borderId="0" xfId="0" applyNumberFormat="1" applyFont="1" applyFill="1" applyBorder="1" applyAlignment="1" applyProtection="1">
      <alignment horizontal="left" vertical="center" shrinkToFit="1"/>
      <protection/>
    </xf>
    <xf numFmtId="14" fontId="3" fillId="0"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1" xfId="0" applyFont="1" applyFill="1" applyBorder="1" applyAlignment="1">
      <alignment horizontal="center" vertical="center" wrapText="1"/>
    </xf>
    <xf numFmtId="20" fontId="3" fillId="0" borderId="25" xfId="0" applyNumberFormat="1" applyFont="1" applyFill="1" applyBorder="1" applyAlignment="1" applyProtection="1">
      <alignment horizontal="center" vertical="center" shrinkToFit="1"/>
      <protection/>
    </xf>
    <xf numFmtId="14" fontId="3" fillId="0" borderId="26" xfId="0" applyNumberFormat="1" applyFont="1" applyFill="1" applyBorder="1" applyAlignment="1" applyProtection="1">
      <alignment horizontal="center" vertical="center" shrinkToFit="1"/>
      <protection/>
    </xf>
    <xf numFmtId="14" fontId="3" fillId="0" borderId="31" xfId="0" applyNumberFormat="1" applyFont="1" applyFill="1" applyBorder="1" applyAlignment="1" applyProtection="1">
      <alignment horizontal="center" vertical="center" shrinkToFit="1"/>
      <protection/>
    </xf>
    <xf numFmtId="49" fontId="8" fillId="0" borderId="18" xfId="0" applyNumberFormat="1" applyFont="1" applyFill="1" applyBorder="1" applyAlignment="1">
      <alignment horizontal="left" vertical="center" shrinkToFit="1"/>
    </xf>
    <xf numFmtId="49" fontId="8" fillId="0" borderId="30" xfId="0" applyNumberFormat="1" applyFont="1" applyFill="1" applyBorder="1" applyAlignment="1">
      <alignment horizontal="left" vertical="center" shrinkToFit="1"/>
    </xf>
    <xf numFmtId="0" fontId="7" fillId="0" borderId="0" xfId="0" applyNumberFormat="1" applyFont="1" applyFill="1" applyBorder="1" applyAlignment="1" applyProtection="1">
      <alignment horizontal="center" vertical="top" shrinkToFit="1"/>
      <protection/>
    </xf>
    <xf numFmtId="0" fontId="0" fillId="0" borderId="28" xfId="0" applyFont="1" applyFill="1" applyBorder="1" applyAlignment="1">
      <alignment horizontal="center" vertical="top"/>
    </xf>
    <xf numFmtId="49" fontId="8" fillId="0" borderId="0"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24" xfId="0" applyNumberFormat="1" applyFont="1" applyFill="1" applyBorder="1" applyAlignment="1">
      <alignment horizontal="center" vertical="center" shrinkToFit="1"/>
    </xf>
    <xf numFmtId="49" fontId="8" fillId="0" borderId="24" xfId="0" applyNumberFormat="1" applyFont="1" applyFill="1" applyBorder="1" applyAlignment="1">
      <alignment horizontal="left" vertical="center" shrinkToFit="1"/>
    </xf>
    <xf numFmtId="49" fontId="8" fillId="0" borderId="71" xfId="0" applyNumberFormat="1" applyFont="1" applyFill="1" applyBorder="1" applyAlignment="1">
      <alignment horizontal="left" vertical="center" shrinkToFit="1"/>
    </xf>
    <xf numFmtId="0" fontId="0" fillId="0" borderId="17" xfId="0" applyFont="1" applyFill="1" applyBorder="1" applyAlignment="1">
      <alignment horizontal="center" vertical="top"/>
    </xf>
    <xf numFmtId="0" fontId="0" fillId="0" borderId="28" xfId="0" applyFont="1" applyFill="1" applyBorder="1" applyAlignment="1">
      <alignment horizontal="center" vertical="top"/>
    </xf>
    <xf numFmtId="0" fontId="0" fillId="0" borderId="0" xfId="0" applyFont="1" applyFill="1" applyBorder="1" applyAlignment="1">
      <alignment horizontal="left" vertical="top"/>
    </xf>
    <xf numFmtId="0" fontId="0" fillId="0" borderId="27" xfId="0" applyFont="1" applyFill="1" applyBorder="1" applyAlignment="1">
      <alignment horizontal="center" vertical="top"/>
    </xf>
    <xf numFmtId="0" fontId="0" fillId="0" borderId="1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24" xfId="0" applyFont="1" applyFill="1" applyBorder="1" applyAlignment="1">
      <alignment horizontal="left" vertical="top"/>
    </xf>
    <xf numFmtId="0" fontId="0" fillId="0" borderId="18" xfId="0" applyFont="1" applyFill="1" applyBorder="1" applyAlignment="1">
      <alignment horizontal="left" vertical="top"/>
    </xf>
    <xf numFmtId="0" fontId="0" fillId="0" borderId="0" xfId="0" applyFont="1" applyFill="1" applyBorder="1" applyAlignment="1">
      <alignment horizontal="left" vertical="top" shrinkToFit="1"/>
    </xf>
    <xf numFmtId="0" fontId="7" fillId="0" borderId="0" xfId="0" applyNumberFormat="1" applyFont="1" applyFill="1" applyBorder="1" applyAlignment="1" applyProtection="1">
      <alignment horizontal="center" shrinkToFit="1"/>
      <protection/>
    </xf>
    <xf numFmtId="0" fontId="8" fillId="0" borderId="24" xfId="0" applyFont="1" applyFill="1" applyBorder="1" applyAlignment="1" applyProtection="1">
      <alignment horizontal="center" vertical="center" shrinkToFit="1"/>
      <protection/>
    </xf>
    <xf numFmtId="0" fontId="8" fillId="0" borderId="24" xfId="0" applyFont="1" applyFill="1" applyBorder="1" applyAlignment="1">
      <alignment horizontal="left" vertical="center" shrinkToFit="1"/>
    </xf>
    <xf numFmtId="0" fontId="8" fillId="0" borderId="71" xfId="0" applyFont="1" applyFill="1" applyBorder="1" applyAlignment="1">
      <alignment horizontal="left" vertical="center" shrinkToFit="1"/>
    </xf>
    <xf numFmtId="0" fontId="7" fillId="0" borderId="25"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7" fillId="0" borderId="31" xfId="0" applyFont="1" applyFill="1" applyBorder="1" applyAlignment="1" applyProtection="1">
      <alignment horizontal="center" vertical="center" shrinkToFit="1"/>
      <protection/>
    </xf>
    <xf numFmtId="14" fontId="3" fillId="0" borderId="17" xfId="0" applyNumberFormat="1" applyFont="1" applyFill="1" applyBorder="1" applyAlignment="1">
      <alignment horizontal="center" vertical="top" shrinkToFit="1"/>
    </xf>
    <xf numFmtId="14" fontId="3" fillId="0" borderId="0" xfId="0" applyNumberFormat="1" applyFont="1" applyFill="1" applyBorder="1" applyAlignment="1">
      <alignment horizontal="center" vertical="top" shrinkToFit="1"/>
    </xf>
    <xf numFmtId="14" fontId="3" fillId="0" borderId="20" xfId="0" applyNumberFormat="1" applyFont="1" applyFill="1" applyBorder="1" applyAlignment="1">
      <alignment horizontal="center" vertical="top" shrinkToFit="1"/>
    </xf>
    <xf numFmtId="0" fontId="3" fillId="0" borderId="27" xfId="0" applyFont="1" applyFill="1" applyBorder="1" applyAlignment="1">
      <alignment horizontal="left" vertical="top" shrinkToFit="1"/>
    </xf>
    <xf numFmtId="0" fontId="3" fillId="0" borderId="24" xfId="0" applyFont="1" applyFill="1" applyBorder="1" applyAlignment="1">
      <alignment horizontal="left" vertical="top" shrinkToFit="1"/>
    </xf>
    <xf numFmtId="0" fontId="3" fillId="0" borderId="71" xfId="0" applyFont="1" applyFill="1" applyBorder="1" applyAlignment="1">
      <alignment horizontal="left" vertical="top" shrinkToFit="1"/>
    </xf>
    <xf numFmtId="177" fontId="3" fillId="0" borderId="27" xfId="0" applyNumberFormat="1" applyFont="1" applyFill="1" applyBorder="1" applyAlignment="1">
      <alignment horizontal="center" vertical="center" shrinkToFit="1"/>
    </xf>
    <xf numFmtId="177" fontId="3" fillId="0" borderId="24" xfId="0" applyNumberFormat="1" applyFont="1" applyFill="1" applyBorder="1" applyAlignment="1">
      <alignment horizontal="center" vertical="center" shrinkToFit="1"/>
    </xf>
    <xf numFmtId="177" fontId="3" fillId="0" borderId="71" xfId="0" applyNumberFormat="1" applyFont="1" applyFill="1" applyBorder="1" applyAlignment="1">
      <alignment horizontal="center" vertical="center" shrinkToFit="1"/>
    </xf>
    <xf numFmtId="0" fontId="6" fillId="41" borderId="25" xfId="0" applyFont="1" applyFill="1" applyBorder="1" applyAlignment="1">
      <alignment horizontal="center" vertical="center" shrinkToFit="1"/>
    </xf>
    <xf numFmtId="0" fontId="6" fillId="41" borderId="26" xfId="0" applyFont="1" applyFill="1" applyBorder="1" applyAlignment="1">
      <alignment horizontal="center" vertical="center" shrinkToFit="1"/>
    </xf>
    <xf numFmtId="0" fontId="6" fillId="41" borderId="31" xfId="0" applyFont="1" applyFill="1" applyBorder="1" applyAlignment="1">
      <alignment horizontal="center" vertical="center" shrinkToFit="1"/>
    </xf>
    <xf numFmtId="0" fontId="8" fillId="0" borderId="0" xfId="0" applyNumberFormat="1" applyFont="1" applyFill="1" applyBorder="1" applyAlignment="1" applyProtection="1">
      <alignment horizontal="center" vertical="center" shrinkToFit="1"/>
      <protection/>
    </xf>
    <xf numFmtId="0" fontId="8" fillId="0" borderId="20" xfId="0" applyNumberFormat="1" applyFont="1" applyFill="1" applyBorder="1" applyAlignment="1" applyProtection="1">
      <alignment horizontal="center" vertical="center" shrinkToFit="1"/>
      <protection/>
    </xf>
    <xf numFmtId="0" fontId="0" fillId="0" borderId="18" xfId="0" applyFont="1" applyFill="1" applyBorder="1" applyAlignment="1">
      <alignment horizontal="left" vertical="top" shrinkToFit="1"/>
    </xf>
    <xf numFmtId="0" fontId="3" fillId="0" borderId="20" xfId="0" applyNumberFormat="1" applyFont="1" applyFill="1" applyBorder="1" applyAlignment="1" applyProtection="1">
      <alignment horizontal="left" vertical="center" shrinkToFit="1"/>
      <protection/>
    </xf>
    <xf numFmtId="0" fontId="3" fillId="0" borderId="71" xfId="0" applyNumberFormat="1" applyFont="1" applyFill="1" applyBorder="1" applyAlignment="1" applyProtection="1">
      <alignment horizontal="left" vertical="center" shrinkToFit="1"/>
      <protection/>
    </xf>
    <xf numFmtId="0" fontId="0" fillId="0" borderId="27" xfId="0" applyFont="1" applyFill="1" applyBorder="1" applyAlignment="1">
      <alignment horizontal="center" vertical="top" shrinkToFit="1"/>
    </xf>
    <xf numFmtId="0" fontId="0" fillId="0" borderId="17" xfId="0" applyFont="1" applyFill="1" applyBorder="1" applyAlignment="1">
      <alignment horizontal="center" vertical="top" shrinkToFit="1"/>
    </xf>
    <xf numFmtId="0" fontId="0" fillId="0" borderId="24" xfId="0" applyFont="1" applyFill="1" applyBorder="1" applyAlignment="1">
      <alignment horizontal="left" vertical="top" shrinkToFit="1"/>
    </xf>
    <xf numFmtId="0" fontId="0" fillId="0" borderId="28" xfId="0" applyFont="1" applyFill="1" applyBorder="1" applyAlignment="1">
      <alignment horizontal="center" vertical="top" shrinkToFit="1"/>
    </xf>
    <xf numFmtId="0" fontId="6" fillId="41" borderId="26" xfId="0"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shrinkToFit="1"/>
      <protection/>
    </xf>
    <xf numFmtId="0" fontId="8" fillId="0" borderId="71"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lignment horizontal="left" shrinkToFit="1"/>
    </xf>
    <xf numFmtId="0" fontId="0" fillId="0" borderId="18" xfId="0" applyNumberFormat="1" applyFont="1" applyFill="1" applyBorder="1" applyAlignment="1">
      <alignment horizontal="left" shrinkToFi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shrinkToFit="1"/>
    </xf>
    <xf numFmtId="49" fontId="0" fillId="0" borderId="18" xfId="0" applyNumberFormat="1" applyFont="1" applyFill="1" applyBorder="1" applyAlignment="1">
      <alignment horizontal="center" shrinkToFit="1"/>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1" xfId="0" applyFont="1" applyFill="1" applyBorder="1" applyAlignment="1">
      <alignment horizontal="center" vertical="center"/>
    </xf>
    <xf numFmtId="0" fontId="7" fillId="0" borderId="28"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3" fillId="0" borderId="0" xfId="0" applyFont="1" applyFill="1" applyBorder="1" applyAlignment="1">
      <alignment horizontal="left" vertical="top" shrinkToFit="1"/>
    </xf>
    <xf numFmtId="0" fontId="3" fillId="0" borderId="18" xfId="0" applyFont="1" applyFill="1" applyBorder="1" applyAlignment="1">
      <alignment horizontal="left" vertical="top" shrinkToFit="1"/>
    </xf>
    <xf numFmtId="49" fontId="8" fillId="0" borderId="0" xfId="0" applyNumberFormat="1" applyFont="1" applyFill="1" applyBorder="1" applyAlignment="1" applyProtection="1">
      <alignment horizontal="center" vertical="center" shrinkToFit="1"/>
      <protection/>
    </xf>
    <xf numFmtId="0" fontId="8" fillId="0" borderId="18"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0" xfId="0" applyNumberFormat="1" applyFont="1" applyFill="1" applyBorder="1" applyAlignment="1" applyProtection="1">
      <alignment horizontal="center" vertical="center" shrinkToFit="1"/>
      <protection/>
    </xf>
    <xf numFmtId="0" fontId="8" fillId="0" borderId="18" xfId="0" applyNumberFormat="1" applyFont="1" applyFill="1" applyBorder="1" applyAlignment="1" applyProtection="1">
      <alignment horizontal="left" vertical="center" shrinkToFit="1"/>
      <protection/>
    </xf>
    <xf numFmtId="0" fontId="3" fillId="0" borderId="17"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20" xfId="0" applyFont="1" applyFill="1" applyBorder="1" applyAlignment="1">
      <alignment horizontal="center" vertical="top" shrinkToFit="1"/>
    </xf>
    <xf numFmtId="0" fontId="7" fillId="0" borderId="17" xfId="0" applyFont="1" applyFill="1" applyBorder="1" applyAlignment="1" applyProtection="1">
      <alignment horizontal="center" shrinkToFit="1"/>
      <protection/>
    </xf>
    <xf numFmtId="0" fontId="7" fillId="0" borderId="0" xfId="0" applyFont="1" applyFill="1" applyBorder="1" applyAlignment="1" applyProtection="1">
      <alignment horizontal="center" shrinkToFit="1"/>
      <protection/>
    </xf>
    <xf numFmtId="0" fontId="7" fillId="0" borderId="20" xfId="0" applyFont="1" applyFill="1" applyBorder="1" applyAlignment="1" applyProtection="1">
      <alignment horizontal="center" shrinkToFit="1"/>
      <protection/>
    </xf>
    <xf numFmtId="0" fontId="3" fillId="0" borderId="17" xfId="0" applyFont="1" applyFill="1" applyBorder="1" applyAlignment="1">
      <alignment horizontal="left" vertical="top" shrinkToFit="1"/>
    </xf>
    <xf numFmtId="0" fontId="3" fillId="0" borderId="20" xfId="0" applyFont="1" applyFill="1" applyBorder="1" applyAlignment="1">
      <alignment horizontal="left" vertical="top" shrinkToFit="1"/>
    </xf>
    <xf numFmtId="0" fontId="7" fillId="0" borderId="18" xfId="0" applyFont="1" applyBorder="1" applyAlignment="1">
      <alignment horizontal="center"/>
    </xf>
    <xf numFmtId="0" fontId="3" fillId="41" borderId="29" xfId="0" applyFont="1" applyFill="1" applyBorder="1" applyAlignment="1">
      <alignment horizontal="center" vertical="center"/>
    </xf>
    <xf numFmtId="0" fontId="36" fillId="0" borderId="29" xfId="0" applyFont="1" applyBorder="1" applyAlignment="1">
      <alignment horizontal="center" vertical="center" shrinkToFit="1"/>
    </xf>
    <xf numFmtId="0" fontId="3" fillId="0" borderId="0" xfId="0" applyFont="1" applyBorder="1" applyAlignment="1">
      <alignment horizontal="center" vertical="center"/>
    </xf>
    <xf numFmtId="0" fontId="11" fillId="0" borderId="0" xfId="135" applyFont="1" applyFill="1" applyAlignment="1">
      <alignment horizontal="center" vertical="top"/>
      <protection/>
    </xf>
    <xf numFmtId="49" fontId="53" fillId="0" borderId="0" xfId="135" applyNumberFormat="1" applyFont="1" applyFill="1" applyBorder="1" applyAlignment="1">
      <alignment horizontal="center"/>
      <protection/>
    </xf>
    <xf numFmtId="0" fontId="70" fillId="0" borderId="137" xfId="135" applyNumberFormat="1" applyFont="1" applyFill="1" applyBorder="1" applyAlignment="1">
      <alignment horizontal="center" vertical="center"/>
      <protection/>
    </xf>
    <xf numFmtId="49" fontId="70" fillId="0" borderId="138" xfId="135" applyNumberFormat="1" applyFont="1" applyFill="1" applyBorder="1" applyAlignment="1">
      <alignment horizontal="center" vertical="center"/>
      <protection/>
    </xf>
    <xf numFmtId="0" fontId="70" fillId="0" borderId="108" xfId="135" applyNumberFormat="1" applyFont="1" applyFill="1" applyBorder="1" applyAlignment="1" applyProtection="1">
      <alignment horizontal="center" vertical="center"/>
      <protection locked="0"/>
    </xf>
    <xf numFmtId="0" fontId="70" fillId="0" borderId="38" xfId="135" applyNumberFormat="1" applyFont="1" applyFill="1" applyBorder="1" applyAlignment="1" applyProtection="1">
      <alignment horizontal="center" vertical="center"/>
      <protection locked="0"/>
    </xf>
    <xf numFmtId="0" fontId="70" fillId="0" borderId="69" xfId="135" applyNumberFormat="1" applyFont="1" applyFill="1" applyBorder="1" applyAlignment="1">
      <alignment horizontal="center" vertical="center"/>
      <protection/>
    </xf>
    <xf numFmtId="0" fontId="70" fillId="0" borderId="110" xfId="135" applyNumberFormat="1" applyFont="1" applyFill="1" applyBorder="1" applyAlignment="1">
      <alignment horizontal="center" vertical="center"/>
      <protection/>
    </xf>
    <xf numFmtId="49" fontId="70" fillId="42" borderId="20" xfId="135" applyNumberFormat="1" applyFont="1" applyFill="1" applyBorder="1" applyAlignment="1" applyProtection="1">
      <alignment horizontal="center"/>
      <protection/>
    </xf>
    <xf numFmtId="49" fontId="70" fillId="0" borderId="30" xfId="135" applyNumberFormat="1" applyFont="1" applyFill="1" applyBorder="1" applyAlignment="1" applyProtection="1">
      <alignment horizontal="center"/>
      <protection/>
    </xf>
    <xf numFmtId="1" fontId="73" fillId="0" borderId="21" xfId="135" applyNumberFormat="1" applyFont="1" applyFill="1" applyBorder="1" applyAlignment="1" applyProtection="1">
      <alignment horizontal="center" vertical="center"/>
      <protection/>
    </xf>
    <xf numFmtId="1" fontId="73" fillId="0" borderId="85" xfId="135" applyNumberFormat="1" applyFont="1" applyFill="1" applyBorder="1" applyAlignment="1" applyProtection="1">
      <alignment horizontal="center" vertical="center"/>
      <protection/>
    </xf>
    <xf numFmtId="49" fontId="73" fillId="0" borderId="139" xfId="135" applyNumberFormat="1" applyFont="1" applyFill="1" applyBorder="1" applyAlignment="1" applyProtection="1">
      <alignment horizontal="center" vertical="center"/>
      <protection locked="0"/>
    </xf>
    <xf numFmtId="49" fontId="73" fillId="0" borderId="140" xfId="135" applyNumberFormat="1" applyFont="1" applyFill="1" applyBorder="1" applyAlignment="1" applyProtection="1">
      <alignment horizontal="center" vertical="center"/>
      <protection locked="0"/>
    </xf>
    <xf numFmtId="0" fontId="70" fillId="0" borderId="141" xfId="135" applyNumberFormat="1" applyFont="1" applyFill="1" applyBorder="1" applyAlignment="1">
      <alignment horizontal="center" vertical="center"/>
      <protection/>
    </xf>
    <xf numFmtId="49" fontId="70" fillId="42" borderId="107" xfId="135" applyNumberFormat="1" applyFont="1" applyFill="1" applyBorder="1" applyAlignment="1" applyProtection="1">
      <alignment horizontal="center"/>
      <protection/>
    </xf>
    <xf numFmtId="49" fontId="70" fillId="0" borderId="38" xfId="135" applyNumberFormat="1" applyFont="1" applyFill="1" applyBorder="1" applyAlignment="1" applyProtection="1">
      <alignment horizontal="center"/>
      <protection/>
    </xf>
    <xf numFmtId="49" fontId="73" fillId="0" borderId="19" xfId="135" applyNumberFormat="1" applyFont="1" applyFill="1" applyBorder="1" applyAlignment="1" applyProtection="1">
      <alignment horizontal="center" vertical="center"/>
      <protection/>
    </xf>
    <xf numFmtId="49" fontId="73" fillId="0" borderId="85" xfId="135" applyNumberFormat="1" applyFont="1" applyFill="1" applyBorder="1" applyAlignment="1" applyProtection="1">
      <alignment horizontal="center" vertical="center"/>
      <protection/>
    </xf>
    <xf numFmtId="49" fontId="73" fillId="0" borderId="142" xfId="135" applyNumberFormat="1" applyFont="1" applyFill="1" applyBorder="1" applyAlignment="1" applyProtection="1">
      <alignment horizontal="center" vertical="center"/>
      <protection locked="0"/>
    </xf>
    <xf numFmtId="49" fontId="70" fillId="0" borderId="143" xfId="135" applyNumberFormat="1" applyFont="1" applyFill="1" applyBorder="1" applyAlignment="1">
      <alignment horizontal="center" vertical="center"/>
      <protection/>
    </xf>
    <xf numFmtId="0" fontId="70" fillId="0" borderId="144" xfId="135" applyNumberFormat="1" applyFont="1" applyFill="1" applyBorder="1" applyAlignment="1" applyProtection="1">
      <alignment horizontal="center" vertical="center"/>
      <protection locked="0"/>
    </xf>
    <xf numFmtId="0" fontId="70" fillId="0" borderId="145" xfId="135" applyNumberFormat="1" applyFont="1" applyFill="1" applyBorder="1" applyAlignment="1">
      <alignment horizontal="center" vertical="center"/>
      <protection/>
    </xf>
    <xf numFmtId="49" fontId="70" fillId="0" borderId="144" xfId="135" applyNumberFormat="1" applyFont="1" applyFill="1" applyBorder="1" applyAlignment="1" applyProtection="1">
      <alignment horizontal="center"/>
      <protection/>
    </xf>
    <xf numFmtId="49" fontId="73" fillId="0" borderId="90" xfId="135" applyNumberFormat="1" applyFont="1" applyFill="1" applyBorder="1" applyAlignment="1" applyProtection="1">
      <alignment horizontal="center" vertical="center"/>
      <protection/>
    </xf>
    <xf numFmtId="49" fontId="73" fillId="0" borderId="146" xfId="135" applyNumberFormat="1" applyFont="1" applyFill="1" applyBorder="1" applyAlignment="1" applyProtection="1">
      <alignment horizontal="center" vertical="center"/>
      <protection locked="0"/>
    </xf>
    <xf numFmtId="0" fontId="7" fillId="0" borderId="0" xfId="135" applyFont="1" applyFill="1" applyBorder="1" applyAlignment="1">
      <alignment horizontal="left" vertical="center"/>
      <protection/>
    </xf>
    <xf numFmtId="0" fontId="0" fillId="0" borderId="0" xfId="135" applyFont="1" applyFill="1" applyBorder="1" applyAlignment="1">
      <alignment horizontal="left" vertical="center"/>
      <protection/>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shrinkToFit="1"/>
      <protection/>
    </xf>
    <xf numFmtId="0" fontId="6" fillId="0" borderId="0"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3" fillId="0" borderId="0" xfId="0" applyFont="1" applyBorder="1" applyAlignment="1">
      <alignment horizontal="left" vertical="center" wrapText="1"/>
    </xf>
    <xf numFmtId="0" fontId="3" fillId="0" borderId="0" xfId="0" applyFont="1" applyBorder="1" applyAlignment="1" applyProtection="1">
      <alignment horizontal="left" shrinkToFit="1"/>
      <protection/>
    </xf>
    <xf numFmtId="0" fontId="3" fillId="0" borderId="0"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7" xfId="0" applyFont="1" applyBorder="1" applyAlignment="1" applyProtection="1">
      <alignment horizontal="left" vertical="center" shrinkToFit="1"/>
      <protection/>
    </xf>
    <xf numFmtId="0" fontId="3" fillId="0" borderId="24" xfId="0" applyFont="1" applyBorder="1" applyAlignment="1" applyProtection="1">
      <alignment horizontal="left" vertical="center" shrinkToFit="1"/>
      <protection/>
    </xf>
    <xf numFmtId="0" fontId="3" fillId="0" borderId="71" xfId="0" applyFont="1" applyBorder="1" applyAlignment="1" applyProtection="1">
      <alignment horizontal="left" vertical="center" shrinkToFit="1"/>
      <protection/>
    </xf>
    <xf numFmtId="0" fontId="6" fillId="0" borderId="0" xfId="0" applyFont="1" applyBorder="1" applyAlignment="1">
      <alignment horizontal="left" vertical="center" shrinkToFit="1"/>
    </xf>
    <xf numFmtId="0" fontId="6" fillId="0" borderId="20" xfId="0" applyFont="1" applyBorder="1" applyAlignment="1">
      <alignment horizontal="left" vertical="center" shrinkToFit="1"/>
    </xf>
    <xf numFmtId="0" fontId="3" fillId="0" borderId="28" xfId="0" applyFont="1" applyBorder="1" applyAlignment="1" applyProtection="1">
      <alignment horizontal="left" vertical="center" shrinkToFit="1"/>
      <protection/>
    </xf>
    <xf numFmtId="0" fontId="3" fillId="0" borderId="18" xfId="0" applyFont="1" applyBorder="1" applyAlignment="1" applyProtection="1">
      <alignment horizontal="left" vertical="center" shrinkToFit="1"/>
      <protection/>
    </xf>
    <xf numFmtId="0" fontId="3" fillId="0" borderId="30" xfId="0" applyFont="1" applyBorder="1" applyAlignment="1" applyProtection="1">
      <alignment horizontal="left" vertical="center" shrinkToFit="1"/>
      <protection/>
    </xf>
    <xf numFmtId="14" fontId="3" fillId="0" borderId="25" xfId="0" applyNumberFormat="1" applyFont="1" applyBorder="1" applyAlignment="1" applyProtection="1">
      <alignment horizontal="center" vertical="center" shrinkToFit="1"/>
      <protection/>
    </xf>
    <xf numFmtId="14" fontId="3" fillId="0" borderId="31" xfId="0" applyNumberFormat="1" applyFont="1" applyBorder="1" applyAlignment="1" applyProtection="1">
      <alignment horizontal="center" vertical="center" shrinkToFit="1"/>
      <protection/>
    </xf>
    <xf numFmtId="177" fontId="3" fillId="0" borderId="25" xfId="0" applyNumberFormat="1" applyFont="1" applyBorder="1" applyAlignment="1" applyProtection="1">
      <alignment horizontal="center" vertical="center" shrinkToFit="1"/>
      <protection/>
    </xf>
    <xf numFmtId="177" fontId="3" fillId="0" borderId="31" xfId="0" applyNumberFormat="1"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71"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7" fillId="0" borderId="27" xfId="0" applyFont="1" applyBorder="1" applyAlignment="1" applyProtection="1">
      <alignment horizontal="center" shrinkToFit="1"/>
      <protection/>
    </xf>
    <xf numFmtId="0" fontId="7" fillId="0" borderId="71" xfId="0" applyFont="1" applyBorder="1" applyAlignment="1" applyProtection="1">
      <alignment horizontal="center" shrinkToFit="1"/>
      <protection/>
    </xf>
    <xf numFmtId="0" fontId="7" fillId="0" borderId="17" xfId="0" applyFont="1" applyBorder="1" applyAlignment="1" applyProtection="1">
      <alignment horizontal="center" shrinkToFit="1"/>
      <protection/>
    </xf>
    <xf numFmtId="0" fontId="7" fillId="0" borderId="20" xfId="0" applyFont="1" applyBorder="1" applyAlignment="1" applyProtection="1">
      <alignment horizontal="center" shrinkToFit="1"/>
      <protection/>
    </xf>
    <xf numFmtId="0" fontId="70" fillId="0" borderId="107" xfId="135" applyNumberFormat="1" applyFont="1" applyFill="1" applyBorder="1" applyAlignment="1" applyProtection="1">
      <alignment horizontal="center" vertical="center"/>
      <protection locked="0"/>
    </xf>
    <xf numFmtId="0" fontId="70" fillId="0" borderId="109" xfId="135" applyNumberFormat="1" applyFont="1" applyFill="1" applyBorder="1" applyAlignment="1">
      <alignment horizontal="center" vertical="center"/>
      <protection/>
    </xf>
    <xf numFmtId="49" fontId="70" fillId="42" borderId="27" xfId="135" applyNumberFormat="1" applyFont="1" applyFill="1" applyBorder="1" applyAlignment="1" applyProtection="1">
      <alignment horizontal="center"/>
      <protection/>
    </xf>
    <xf numFmtId="49" fontId="70" fillId="0" borderId="98" xfId="135" applyNumberFormat="1" applyFont="1" applyFill="1" applyBorder="1" applyAlignment="1" applyProtection="1">
      <alignment horizontal="center"/>
      <protection/>
    </xf>
    <xf numFmtId="0" fontId="3" fillId="0" borderId="0" xfId="0" applyFont="1" applyFill="1" applyBorder="1" applyAlignment="1" applyProtection="1">
      <alignment horizontal="left" shrinkToFit="1"/>
      <protection/>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7" fillId="0" borderId="0" xfId="135" applyFont="1" applyFill="1" applyAlignment="1">
      <alignment horizontal="center" wrapText="1"/>
      <protection/>
    </xf>
    <xf numFmtId="0" fontId="3" fillId="41" borderId="25" xfId="135" applyFont="1" applyFill="1" applyBorder="1" applyAlignment="1">
      <alignment horizontal="center" wrapText="1"/>
      <protection/>
    </xf>
    <xf numFmtId="0" fontId="3" fillId="41" borderId="26" xfId="135" applyFont="1" applyFill="1" applyBorder="1" applyAlignment="1">
      <alignment horizontal="center" wrapText="1"/>
      <protection/>
    </xf>
    <xf numFmtId="0" fontId="3" fillId="41" borderId="31" xfId="135" applyFont="1" applyFill="1" applyBorder="1" applyAlignment="1">
      <alignment horizontal="center" wrapText="1"/>
      <protection/>
    </xf>
    <xf numFmtId="0" fontId="36" fillId="0" borderId="25" xfId="135" applyFont="1" applyFill="1" applyBorder="1" applyAlignment="1">
      <alignment horizontal="center" vertical="center" shrinkToFit="1"/>
      <protection/>
    </xf>
    <xf numFmtId="0" fontId="36" fillId="0" borderId="26" xfId="135" applyFont="1" applyFill="1" applyBorder="1" applyAlignment="1">
      <alignment horizontal="center" vertical="center" shrinkToFit="1"/>
      <protection/>
    </xf>
    <xf numFmtId="0" fontId="36" fillId="0" borderId="31" xfId="135" applyFont="1" applyFill="1" applyBorder="1" applyAlignment="1">
      <alignment horizontal="center" vertical="center" shrinkToFit="1"/>
      <protection/>
    </xf>
    <xf numFmtId="0" fontId="3" fillId="0" borderId="24" xfId="135" applyFont="1" applyFill="1" applyBorder="1" applyAlignment="1">
      <alignment horizontal="center" vertical="center"/>
      <protection/>
    </xf>
    <xf numFmtId="0" fontId="0" fillId="41" borderId="29" xfId="135" applyFont="1" applyFill="1" applyBorder="1" applyAlignment="1">
      <alignment horizontal="center" vertical="center" shrinkToFit="1"/>
      <protection/>
    </xf>
    <xf numFmtId="0" fontId="7" fillId="0" borderId="29" xfId="135" applyFont="1" applyFill="1" applyBorder="1" applyAlignment="1">
      <alignment horizontal="center" vertical="center" shrinkToFit="1"/>
      <protection/>
    </xf>
    <xf numFmtId="0" fontId="7" fillId="0" borderId="29" xfId="135" applyNumberFormat="1" applyFont="1" applyFill="1" applyBorder="1" applyAlignment="1">
      <alignment horizontal="center" vertical="center" shrinkToFit="1"/>
      <protection/>
    </xf>
    <xf numFmtId="0" fontId="0" fillId="0" borderId="0" xfId="135" applyFont="1" applyFill="1" applyBorder="1" applyAlignment="1">
      <alignment horizontal="right" vertical="center" wrapText="1"/>
      <protection/>
    </xf>
    <xf numFmtId="0" fontId="11" fillId="0" borderId="0" xfId="135" applyFont="1" applyFill="1" applyBorder="1" applyAlignment="1">
      <alignment horizontal="center" vertical="center" wrapText="1"/>
      <protection/>
    </xf>
    <xf numFmtId="0" fontId="11" fillId="0" borderId="0" xfId="135" applyFont="1" applyFill="1" applyAlignment="1">
      <alignment horizontal="center" vertical="top" wrapText="1"/>
      <protection/>
    </xf>
    <xf numFmtId="0" fontId="7" fillId="0" borderId="99" xfId="135" applyFont="1" applyFill="1" applyBorder="1" applyAlignment="1">
      <alignment horizontal="center" vertical="center" wrapText="1"/>
      <protection/>
    </xf>
    <xf numFmtId="0" fontId="0" fillId="0" borderId="147" xfId="135" applyFont="1" applyFill="1" applyBorder="1" applyAlignment="1">
      <alignment horizontal="center" vertical="center" wrapText="1"/>
      <protection/>
    </xf>
    <xf numFmtId="0" fontId="7" fillId="0" borderId="148" xfId="135" applyFont="1" applyFill="1" applyBorder="1" applyAlignment="1">
      <alignment horizontal="center" vertical="center" wrapText="1"/>
      <protection/>
    </xf>
    <xf numFmtId="0" fontId="0" fillId="0" borderId="149" xfId="135" applyFont="1" applyFill="1" applyBorder="1" applyAlignment="1">
      <alignment horizontal="center" vertical="center" wrapText="1"/>
      <protection/>
    </xf>
    <xf numFmtId="0" fontId="75" fillId="0" borderId="148" xfId="135" applyFont="1" applyFill="1" applyBorder="1" applyAlignment="1">
      <alignment horizontal="center" vertical="center" wrapText="1"/>
      <protection/>
    </xf>
    <xf numFmtId="0" fontId="75" fillId="0" borderId="149" xfId="135" applyFont="1" applyFill="1" applyBorder="1" applyAlignment="1">
      <alignment horizontal="center" vertical="center" wrapText="1"/>
      <protection/>
    </xf>
    <xf numFmtId="0" fontId="7" fillId="0" borderId="99" xfId="135" applyNumberFormat="1" applyFont="1" applyFill="1" applyBorder="1" applyAlignment="1">
      <alignment horizontal="center" vertical="center" wrapText="1"/>
      <protection/>
    </xf>
    <xf numFmtId="0" fontId="7" fillId="0" borderId="147" xfId="135" applyNumberFormat="1" applyFont="1" applyFill="1" applyBorder="1" applyAlignment="1">
      <alignment horizontal="center" vertical="center" wrapText="1"/>
      <protection/>
    </xf>
    <xf numFmtId="0" fontId="7" fillId="0" borderId="100" xfId="135" applyNumberFormat="1" applyFont="1" applyFill="1" applyBorder="1" applyAlignment="1">
      <alignment horizontal="center" vertical="center" wrapText="1"/>
      <protection/>
    </xf>
    <xf numFmtId="0" fontId="7" fillId="0" borderId="150" xfId="135" applyNumberFormat="1" applyFont="1" applyFill="1" applyBorder="1" applyAlignment="1">
      <alignment horizontal="center" vertical="center" wrapText="1"/>
      <protection/>
    </xf>
    <xf numFmtId="0" fontId="7" fillId="0" borderId="151" xfId="135" applyNumberFormat="1" applyFont="1" applyFill="1" applyBorder="1" applyAlignment="1">
      <alignment horizontal="center" vertical="center" wrapText="1"/>
      <protection/>
    </xf>
    <xf numFmtId="0" fontId="7" fillId="0" borderId="152" xfId="135" applyNumberFormat="1" applyFont="1" applyFill="1" applyBorder="1" applyAlignment="1">
      <alignment horizontal="center" vertical="center" wrapText="1"/>
      <protection/>
    </xf>
    <xf numFmtId="49" fontId="7" fillId="0" borderId="0" xfId="135" applyNumberFormat="1" applyFont="1" applyFill="1" applyAlignment="1">
      <alignment horizontal="center" vertical="center" wrapText="1"/>
      <protection/>
    </xf>
    <xf numFmtId="49" fontId="7" fillId="0" borderId="18" xfId="135" applyNumberFormat="1" applyFont="1" applyFill="1" applyBorder="1" applyAlignment="1">
      <alignment horizontal="center" vertical="center" wrapText="1"/>
      <protection/>
    </xf>
    <xf numFmtId="0" fontId="54" fillId="0" borderId="108" xfId="135" applyFont="1" applyFill="1" applyBorder="1" applyAlignment="1" applyProtection="1">
      <alignment horizontal="center" shrinkToFit="1"/>
      <protection/>
    </xf>
    <xf numFmtId="0" fontId="54" fillId="0" borderId="38" xfId="135" applyFont="1" applyFill="1" applyBorder="1" applyAlignment="1" applyProtection="1">
      <alignment horizontal="center" shrinkToFit="1"/>
      <protection/>
    </xf>
    <xf numFmtId="0" fontId="54" fillId="0" borderId="108" xfId="135" applyFont="1" applyFill="1" applyBorder="1" applyAlignment="1">
      <alignment horizontal="center" wrapText="1"/>
      <protection/>
    </xf>
    <xf numFmtId="0" fontId="54" fillId="0" borderId="38" xfId="135" applyFont="1" applyFill="1" applyBorder="1" applyAlignment="1">
      <alignment horizontal="center" wrapText="1"/>
      <protection/>
    </xf>
    <xf numFmtId="0" fontId="76" fillId="0" borderId="108" xfId="135" applyFont="1" applyFill="1" applyBorder="1" applyAlignment="1" applyProtection="1">
      <alignment horizontal="center" shrinkToFit="1"/>
      <protection locked="0"/>
    </xf>
    <xf numFmtId="0" fontId="76" fillId="0" borderId="38" xfId="135" applyFont="1" applyFill="1" applyBorder="1" applyAlignment="1" applyProtection="1">
      <alignment horizontal="center" shrinkToFit="1"/>
      <protection locked="0"/>
    </xf>
    <xf numFmtId="0" fontId="54" fillId="0" borderId="0" xfId="137" applyNumberFormat="1" applyFont="1" applyFill="1" applyBorder="1" applyAlignment="1" applyProtection="1">
      <alignment horizontal="center" shrinkToFit="1"/>
      <protection/>
    </xf>
    <xf numFmtId="0" fontId="76" fillId="0" borderId="0" xfId="135" applyNumberFormat="1" applyFont="1" applyFill="1" applyBorder="1" applyAlignment="1" applyProtection="1">
      <alignment horizontal="center" shrinkToFit="1"/>
      <protection/>
    </xf>
    <xf numFmtId="0" fontId="76" fillId="0" borderId="18" xfId="135" applyNumberFormat="1" applyFont="1" applyFill="1" applyBorder="1" applyAlignment="1" applyProtection="1">
      <alignment horizontal="center" shrinkToFit="1"/>
      <protection/>
    </xf>
    <xf numFmtId="49" fontId="0" fillId="0" borderId="0" xfId="135" applyNumberFormat="1" applyFont="1" applyFill="1" applyBorder="1" applyAlignment="1">
      <alignment horizontal="center" shrinkToFit="1"/>
      <protection/>
    </xf>
    <xf numFmtId="0" fontId="0" fillId="0" borderId="0" xfId="135" applyNumberFormat="1" applyFont="1" applyFill="1" applyBorder="1" applyAlignment="1">
      <alignment horizontal="center" shrinkToFit="1"/>
      <protection/>
    </xf>
    <xf numFmtId="0" fontId="54" fillId="0" borderId="107" xfId="135" applyFont="1" applyFill="1" applyBorder="1" applyAlignment="1" applyProtection="1">
      <alignment horizontal="center" shrinkToFit="1"/>
      <protection/>
    </xf>
    <xf numFmtId="0" fontId="54" fillId="0" borderId="107" xfId="135" applyFont="1" applyFill="1" applyBorder="1" applyAlignment="1">
      <alignment horizontal="center" wrapText="1"/>
      <protection/>
    </xf>
    <xf numFmtId="0" fontId="76" fillId="0" borderId="107" xfId="135" applyFont="1" applyFill="1" applyBorder="1" applyAlignment="1" applyProtection="1">
      <alignment horizontal="center" shrinkToFit="1"/>
      <protection locked="0"/>
    </xf>
    <xf numFmtId="0" fontId="54" fillId="0" borderId="28" xfId="137" applyNumberFormat="1" applyFont="1" applyFill="1" applyBorder="1" applyAlignment="1" applyProtection="1">
      <alignment horizontal="center" shrinkToFit="1"/>
      <protection/>
    </xf>
    <xf numFmtId="0" fontId="54" fillId="0" borderId="18" xfId="137" applyNumberFormat="1" applyFont="1" applyFill="1" applyBorder="1" applyAlignment="1" applyProtection="1">
      <alignment horizontal="center" shrinkToFit="1"/>
      <protection/>
    </xf>
    <xf numFmtId="0" fontId="70" fillId="0" borderId="24" xfId="135" applyNumberFormat="1" applyFont="1" applyFill="1" applyBorder="1" applyAlignment="1" applyProtection="1">
      <alignment horizontal="center" vertical="top" shrinkToFit="1"/>
      <protection locked="0"/>
    </xf>
    <xf numFmtId="0" fontId="54" fillId="0" borderId="17" xfId="137" applyNumberFormat="1" applyFont="1" applyFill="1" applyBorder="1" applyAlignment="1" applyProtection="1">
      <alignment horizontal="center" shrinkToFit="1"/>
      <protection/>
    </xf>
    <xf numFmtId="0" fontId="0" fillId="0" borderId="0" xfId="137" applyNumberFormat="1" applyFont="1" applyFill="1" applyBorder="1" applyAlignment="1" applyProtection="1">
      <alignment horizontal="center" shrinkToFit="1"/>
      <protection/>
    </xf>
    <xf numFmtId="0" fontId="0" fillId="0" borderId="18" xfId="137" applyNumberFormat="1" applyFont="1" applyFill="1" applyBorder="1" applyAlignment="1" applyProtection="1">
      <alignment horizontal="center" shrinkToFit="1"/>
      <protection/>
    </xf>
    <xf numFmtId="0" fontId="0" fillId="0" borderId="0" xfId="135" applyNumberFormat="1" applyFont="1" applyFill="1" applyBorder="1" applyAlignment="1" applyProtection="1">
      <alignment horizontal="center" vertical="top" shrinkToFit="1"/>
      <protection/>
    </xf>
    <xf numFmtId="0" fontId="0" fillId="0" borderId="20" xfId="135" applyNumberFormat="1" applyFont="1" applyFill="1" applyBorder="1" applyAlignment="1" applyProtection="1">
      <alignment horizontal="center" vertical="top" shrinkToFit="1"/>
      <protection/>
    </xf>
    <xf numFmtId="0" fontId="76" fillId="0" borderId="20" xfId="135" applyNumberFormat="1" applyFont="1" applyFill="1" applyBorder="1" applyAlignment="1" applyProtection="1">
      <alignment horizontal="center" shrinkToFit="1"/>
      <protection/>
    </xf>
    <xf numFmtId="0" fontId="76" fillId="0" borderId="30" xfId="135" applyNumberFormat="1" applyFont="1" applyFill="1" applyBorder="1" applyAlignment="1" applyProtection="1">
      <alignment horizontal="center" shrinkToFit="1"/>
      <protection/>
    </xf>
    <xf numFmtId="0" fontId="70" fillId="0" borderId="24" xfId="137" applyNumberFormat="1" applyFont="1" applyFill="1" applyBorder="1" applyAlignment="1" applyProtection="1">
      <alignment horizontal="center" vertical="top" shrinkToFit="1"/>
      <protection locked="0"/>
    </xf>
    <xf numFmtId="0" fontId="70" fillId="0" borderId="71" xfId="137" applyNumberFormat="1" applyFont="1" applyFill="1" applyBorder="1" applyAlignment="1" applyProtection="1">
      <alignment horizontal="center" vertical="top" shrinkToFit="1"/>
      <protection locked="0"/>
    </xf>
    <xf numFmtId="0" fontId="0" fillId="0" borderId="0" xfId="137" applyNumberFormat="1" applyFont="1" applyFill="1" applyBorder="1" applyAlignment="1" applyProtection="1">
      <alignment horizontal="center" vertical="top" shrinkToFit="1"/>
      <protection/>
    </xf>
    <xf numFmtId="0" fontId="0" fillId="0" borderId="20" xfId="137" applyNumberFormat="1" applyFont="1" applyFill="1" applyBorder="1" applyAlignment="1" applyProtection="1">
      <alignment horizontal="center" vertical="top" shrinkToFit="1"/>
      <protection/>
    </xf>
    <xf numFmtId="49" fontId="0" fillId="0" borderId="0" xfId="137" applyNumberFormat="1" applyFont="1" applyFill="1" applyBorder="1" applyAlignment="1">
      <alignment horizontal="center" shrinkToFit="1"/>
      <protection/>
    </xf>
    <xf numFmtId="49" fontId="0" fillId="0" borderId="20" xfId="137" applyNumberFormat="1" applyFont="1" applyFill="1" applyBorder="1" applyAlignment="1">
      <alignment horizontal="center" shrinkToFit="1"/>
      <protection/>
    </xf>
    <xf numFmtId="0" fontId="54" fillId="0" borderId="0" xfId="135" applyNumberFormat="1" applyFont="1" applyFill="1" applyBorder="1" applyAlignment="1">
      <alignment horizontal="left" shrinkToFit="1"/>
      <protection/>
    </xf>
    <xf numFmtId="49" fontId="9" fillId="0" borderId="0" xfId="135" applyNumberFormat="1" applyFont="1" applyFill="1" applyBorder="1" applyAlignment="1">
      <alignment horizontal="center" vertical="center" wrapText="1" shrinkToFit="1"/>
      <protection/>
    </xf>
    <xf numFmtId="49" fontId="3" fillId="0" borderId="0" xfId="135" applyNumberFormat="1" applyFont="1" applyFill="1" applyBorder="1" applyAlignment="1">
      <alignment horizontal="center" vertical="center" wrapText="1" shrinkToFit="1"/>
      <protection/>
    </xf>
    <xf numFmtId="0" fontId="54" fillId="0" borderId="18" xfId="135" applyNumberFormat="1" applyFont="1" applyFill="1" applyBorder="1" applyAlignment="1">
      <alignment horizontal="left" shrinkToFit="1"/>
      <protection/>
    </xf>
    <xf numFmtId="0" fontId="54" fillId="0" borderId="0" xfId="135" applyFont="1" applyFill="1" applyBorder="1" applyAlignment="1" applyProtection="1">
      <alignment horizontal="center" shrinkToFit="1"/>
      <protection/>
    </xf>
    <xf numFmtId="0" fontId="0" fillId="0" borderId="0" xfId="135" applyFont="1" applyFill="1" applyBorder="1" applyAlignment="1" applyProtection="1">
      <alignment horizontal="center" shrinkToFit="1"/>
      <protection/>
    </xf>
    <xf numFmtId="0" fontId="0" fillId="0" borderId="18" xfId="135" applyFont="1" applyFill="1" applyBorder="1" applyAlignment="1" applyProtection="1">
      <alignment horizontal="center" shrinkToFit="1"/>
      <protection/>
    </xf>
    <xf numFmtId="0" fontId="54" fillId="0" borderId="24" xfId="135" applyNumberFormat="1" applyFont="1" applyFill="1" applyBorder="1" applyAlignment="1">
      <alignment horizontal="left" shrinkToFit="1"/>
      <protection/>
    </xf>
    <xf numFmtId="0" fontId="54" fillId="0" borderId="71" xfId="135" applyNumberFormat="1" applyFont="1" applyFill="1" applyBorder="1" applyAlignment="1">
      <alignment horizontal="left" shrinkToFit="1"/>
      <protection/>
    </xf>
    <xf numFmtId="0" fontId="54" fillId="0" borderId="28" xfId="135" applyFont="1" applyFill="1" applyBorder="1" applyAlignment="1" applyProtection="1">
      <alignment horizontal="center" shrinkToFit="1"/>
      <protection/>
    </xf>
    <xf numFmtId="0" fontId="54" fillId="0" borderId="18" xfId="135" applyFont="1" applyFill="1" applyBorder="1" applyAlignment="1" applyProtection="1">
      <alignment horizontal="center" shrinkToFit="1"/>
      <protection/>
    </xf>
    <xf numFmtId="0" fontId="7" fillId="0" borderId="0" xfId="135" applyFont="1" applyFill="1" applyBorder="1" applyAlignment="1">
      <alignment horizontal="center" vertical="center" shrinkToFit="1"/>
      <protection/>
    </xf>
    <xf numFmtId="0" fontId="54" fillId="0" borderId="30" xfId="135" applyNumberFormat="1" applyFont="1" applyFill="1" applyBorder="1" applyAlignment="1">
      <alignment horizontal="left" shrinkToFit="1"/>
      <protection/>
    </xf>
    <xf numFmtId="49" fontId="70" fillId="0" borderId="24" xfId="135" applyNumberFormat="1" applyFont="1" applyFill="1" applyBorder="1" applyAlignment="1" applyProtection="1">
      <alignment horizontal="center" vertical="top" shrinkToFit="1"/>
      <protection locked="0"/>
    </xf>
    <xf numFmtId="49" fontId="0" fillId="0" borderId="0" xfId="135" applyNumberFormat="1" applyFont="1" applyFill="1" applyBorder="1" applyAlignment="1" applyProtection="1">
      <alignment horizontal="center" vertical="top" shrinkToFit="1"/>
      <protection/>
    </xf>
    <xf numFmtId="0" fontId="0" fillId="0" borderId="0" xfId="135" applyFont="1" applyFill="1" applyBorder="1" applyAlignment="1" applyProtection="1">
      <alignment horizontal="left" vertical="center" shrinkToFit="1"/>
      <protection/>
    </xf>
    <xf numFmtId="0" fontId="54" fillId="0" borderId="0" xfId="135" applyNumberFormat="1" applyFont="1" applyFill="1" applyBorder="1" applyAlignment="1">
      <alignment horizontal="left" shrinkToFit="1"/>
      <protection/>
    </xf>
    <xf numFmtId="0" fontId="54" fillId="0" borderId="18" xfId="135" applyNumberFormat="1" applyFont="1" applyFill="1" applyBorder="1" applyAlignment="1">
      <alignment horizontal="left" shrinkToFit="1"/>
      <protection/>
    </xf>
    <xf numFmtId="0" fontId="54" fillId="0" borderId="24" xfId="135" applyNumberFormat="1" applyFont="1" applyFill="1" applyBorder="1" applyAlignment="1" applyProtection="1">
      <alignment horizontal="left" shrinkToFit="1"/>
      <protection/>
    </xf>
    <xf numFmtId="0" fontId="54" fillId="0" borderId="71" xfId="135" applyNumberFormat="1" applyFont="1" applyFill="1" applyBorder="1" applyAlignment="1" applyProtection="1">
      <alignment horizontal="left" shrinkToFit="1"/>
      <protection/>
    </xf>
    <xf numFmtId="0" fontId="54" fillId="0" borderId="18" xfId="135" applyNumberFormat="1" applyFont="1" applyFill="1" applyBorder="1" applyAlignment="1" applyProtection="1">
      <alignment horizontal="left" shrinkToFit="1"/>
      <protection/>
    </xf>
    <xf numFmtId="0" fontId="54" fillId="0" borderId="30" xfId="135" applyNumberFormat="1" applyFont="1" applyFill="1" applyBorder="1" applyAlignment="1" applyProtection="1">
      <alignment horizontal="left" shrinkToFit="1"/>
      <protection/>
    </xf>
    <xf numFmtId="0" fontId="70" fillId="0" borderId="24" xfId="135" applyNumberFormat="1" applyFont="1" applyFill="1" applyBorder="1" applyAlignment="1" applyProtection="1">
      <alignment horizontal="center" vertical="top" shrinkToFit="1"/>
      <protection locked="0"/>
    </xf>
    <xf numFmtId="0" fontId="54" fillId="0" borderId="17" xfId="135" applyFont="1" applyFill="1" applyBorder="1" applyAlignment="1" applyProtection="1">
      <alignment horizontal="center" shrinkToFit="1"/>
      <protection/>
    </xf>
    <xf numFmtId="0" fontId="54" fillId="0" borderId="24" xfId="135" applyNumberFormat="1" applyFont="1" applyFill="1" applyBorder="1" applyAlignment="1">
      <alignment horizontal="left" shrinkToFit="1"/>
      <protection/>
    </xf>
    <xf numFmtId="0" fontId="54" fillId="0" borderId="20" xfId="135" applyFont="1" applyFill="1" applyBorder="1" applyAlignment="1" applyProtection="1">
      <alignment horizontal="center" shrinkToFit="1"/>
      <protection/>
    </xf>
    <xf numFmtId="0" fontId="0" fillId="0" borderId="20" xfId="135" applyFont="1" applyFill="1" applyBorder="1" applyAlignment="1" applyProtection="1">
      <alignment horizontal="center" shrinkToFit="1"/>
      <protection/>
    </xf>
    <xf numFmtId="0" fontId="0" fillId="0" borderId="30" xfId="135" applyFont="1" applyFill="1" applyBorder="1" applyAlignment="1" applyProtection="1">
      <alignment horizontal="center" shrinkToFit="1"/>
      <protection/>
    </xf>
    <xf numFmtId="0" fontId="70" fillId="0" borderId="24" xfId="135" applyFont="1" applyFill="1" applyBorder="1" applyAlignment="1" applyProtection="1">
      <alignment horizontal="center" vertical="top" shrinkToFit="1"/>
      <protection locked="0"/>
    </xf>
    <xf numFmtId="0" fontId="54" fillId="0" borderId="30" xfId="135" applyFont="1" applyFill="1" applyBorder="1" applyAlignment="1" applyProtection="1">
      <alignment horizontal="center" shrinkToFit="1"/>
      <protection/>
    </xf>
    <xf numFmtId="0" fontId="0" fillId="0" borderId="0" xfId="135" applyFont="1" applyFill="1" applyBorder="1" applyAlignment="1" applyProtection="1">
      <alignment horizontal="center" vertical="center" shrinkToFit="1"/>
      <protection/>
    </xf>
    <xf numFmtId="0" fontId="6" fillId="41" borderId="26" xfId="135" applyFont="1" applyFill="1" applyBorder="1" applyAlignment="1">
      <alignment horizontal="left" vertical="center" wrapText="1"/>
      <protection/>
    </xf>
    <xf numFmtId="0" fontId="6" fillId="41" borderId="25" xfId="135" applyFont="1" applyFill="1" applyBorder="1" applyAlignment="1" applyProtection="1">
      <alignment horizontal="center" vertical="center" shrinkToFit="1"/>
      <protection/>
    </xf>
    <xf numFmtId="0" fontId="6" fillId="41" borderId="26" xfId="135" applyFont="1" applyFill="1" applyBorder="1" applyAlignment="1" applyProtection="1">
      <alignment horizontal="center" vertical="center" shrinkToFit="1"/>
      <protection/>
    </xf>
    <xf numFmtId="0" fontId="6" fillId="41" borderId="31" xfId="135" applyFont="1" applyFill="1" applyBorder="1" applyAlignment="1" applyProtection="1">
      <alignment horizontal="center" vertical="center" shrinkToFit="1"/>
      <protection/>
    </xf>
    <xf numFmtId="0" fontId="7" fillId="0" borderId="27" xfId="135" applyFont="1" applyFill="1" applyBorder="1" applyAlignment="1" applyProtection="1">
      <alignment horizontal="center" shrinkToFit="1"/>
      <protection/>
    </xf>
    <xf numFmtId="0" fontId="7" fillId="0" borderId="71" xfId="135" applyFont="1" applyFill="1" applyBorder="1" applyAlignment="1" applyProtection="1">
      <alignment horizontal="center" shrinkToFit="1"/>
      <protection/>
    </xf>
    <xf numFmtId="0" fontId="7" fillId="0" borderId="17" xfId="135" applyFont="1" applyFill="1" applyBorder="1" applyAlignment="1" applyProtection="1">
      <alignment horizontal="center" shrinkToFit="1"/>
      <protection/>
    </xf>
    <xf numFmtId="0" fontId="7" fillId="0" borderId="20" xfId="135" applyFont="1" applyFill="1" applyBorder="1" applyAlignment="1" applyProtection="1">
      <alignment horizontal="center" shrinkToFit="1"/>
      <protection/>
    </xf>
    <xf numFmtId="0" fontId="3" fillId="0" borderId="0" xfId="135" applyFont="1" applyBorder="1" applyAlignment="1">
      <alignment horizontal="left" vertical="center" wrapText="1"/>
      <protection/>
    </xf>
    <xf numFmtId="0" fontId="3" fillId="0" borderId="24" xfId="135" applyFont="1" applyBorder="1" applyAlignment="1">
      <alignment horizontal="left" vertical="center" wrapText="1"/>
      <protection/>
    </xf>
    <xf numFmtId="0" fontId="3" fillId="0" borderId="17" xfId="135" applyFont="1" applyBorder="1" applyAlignment="1" applyProtection="1">
      <alignment horizontal="left" vertical="center" shrinkToFit="1"/>
      <protection/>
    </xf>
    <xf numFmtId="0" fontId="3" fillId="0" borderId="0" xfId="135" applyFont="1" applyBorder="1" applyAlignment="1" applyProtection="1">
      <alignment horizontal="left" vertical="center" shrinkToFit="1"/>
      <protection/>
    </xf>
    <xf numFmtId="0" fontId="3" fillId="0" borderId="20" xfId="135" applyFont="1" applyBorder="1" applyAlignment="1" applyProtection="1">
      <alignment horizontal="left" vertical="center" shrinkToFit="1"/>
      <protection/>
    </xf>
    <xf numFmtId="0" fontId="3" fillId="0" borderId="28" xfId="135" applyFont="1" applyBorder="1" applyAlignment="1" applyProtection="1">
      <alignment vertical="center" shrinkToFit="1"/>
      <protection/>
    </xf>
    <xf numFmtId="0" fontId="3" fillId="0" borderId="18" xfId="135" applyFont="1" applyBorder="1" applyAlignment="1" applyProtection="1">
      <alignment vertical="center" shrinkToFit="1"/>
      <protection/>
    </xf>
    <xf numFmtId="0" fontId="3" fillId="0" borderId="30" xfId="135" applyFont="1" applyBorder="1" applyAlignment="1" applyProtection="1">
      <alignment vertical="center" shrinkToFit="1"/>
      <protection/>
    </xf>
    <xf numFmtId="0" fontId="3" fillId="0" borderId="18" xfId="135" applyFont="1" applyBorder="1" applyAlignment="1">
      <alignment horizontal="left" vertical="center" wrapText="1"/>
      <protection/>
    </xf>
    <xf numFmtId="0" fontId="3" fillId="0" borderId="28" xfId="135" applyFont="1" applyBorder="1" applyAlignment="1" applyProtection="1">
      <alignment horizontal="center" vertical="center" shrinkToFit="1"/>
      <protection/>
    </xf>
    <xf numFmtId="0" fontId="3" fillId="0" borderId="18" xfId="135" applyFont="1" applyBorder="1" applyAlignment="1" applyProtection="1">
      <alignment horizontal="center" vertical="center" shrinkToFit="1"/>
      <protection/>
    </xf>
    <xf numFmtId="0" fontId="3" fillId="0" borderId="30" xfId="135" applyFont="1" applyBorder="1" applyAlignment="1" applyProtection="1">
      <alignment horizontal="center" vertical="center" shrinkToFit="1"/>
      <protection/>
    </xf>
    <xf numFmtId="0" fontId="3" fillId="0" borderId="28" xfId="135" applyFont="1" applyFill="1" applyBorder="1" applyAlignment="1" applyProtection="1">
      <alignment horizontal="center" vertical="center" shrinkToFit="1"/>
      <protection/>
    </xf>
    <xf numFmtId="0" fontId="3" fillId="0" borderId="30" xfId="135" applyFont="1" applyFill="1" applyBorder="1" applyAlignment="1" applyProtection="1">
      <alignment horizontal="center" vertical="center" shrinkToFit="1"/>
      <protection/>
    </xf>
    <xf numFmtId="14" fontId="3" fillId="0" borderId="24" xfId="135" applyNumberFormat="1" applyFont="1" applyBorder="1" applyAlignment="1" applyProtection="1">
      <alignment horizontal="center" vertical="center" shrinkToFit="1"/>
      <protection/>
    </xf>
    <xf numFmtId="14" fontId="3" fillId="0" borderId="71" xfId="135" applyNumberFormat="1" applyFont="1" applyBorder="1" applyAlignment="1" applyProtection="1">
      <alignment horizontal="center" vertical="center" shrinkToFit="1"/>
      <protection/>
    </xf>
    <xf numFmtId="177" fontId="3" fillId="0" borderId="27" xfId="135" applyNumberFormat="1" applyFont="1" applyFill="1" applyBorder="1" applyAlignment="1" applyProtection="1">
      <alignment horizontal="center" vertical="center" shrinkToFit="1"/>
      <protection/>
    </xf>
    <xf numFmtId="177" fontId="3" fillId="0" borderId="71" xfId="135" applyNumberFormat="1" applyFont="1" applyFill="1" applyBorder="1" applyAlignment="1" applyProtection="1">
      <alignment horizontal="center" vertical="center" shrinkToFit="1"/>
      <protection/>
    </xf>
    <xf numFmtId="0" fontId="7" fillId="0" borderId="27" xfId="135" applyFont="1" applyBorder="1" applyAlignment="1" applyProtection="1">
      <alignment horizontal="center"/>
      <protection/>
    </xf>
    <xf numFmtId="0" fontId="7" fillId="0" borderId="24" xfId="135" applyFont="1" applyBorder="1" applyAlignment="1" applyProtection="1">
      <alignment horizontal="center"/>
      <protection/>
    </xf>
    <xf numFmtId="0" fontId="7" fillId="0" borderId="71" xfId="135" applyFont="1" applyBorder="1" applyAlignment="1" applyProtection="1">
      <alignment horizontal="center"/>
      <protection/>
    </xf>
    <xf numFmtId="0" fontId="7" fillId="0" borderId="17" xfId="135" applyFont="1" applyBorder="1" applyAlignment="1" applyProtection="1">
      <alignment horizontal="center"/>
      <protection/>
    </xf>
    <xf numFmtId="0" fontId="7" fillId="0" borderId="0" xfId="135" applyFont="1" applyBorder="1" applyAlignment="1" applyProtection="1">
      <alignment horizontal="center"/>
      <protection/>
    </xf>
    <xf numFmtId="0" fontId="7" fillId="0" borderId="20" xfId="135" applyFont="1" applyBorder="1" applyAlignment="1" applyProtection="1">
      <alignment horizontal="center"/>
      <protection/>
    </xf>
    <xf numFmtId="0" fontId="54" fillId="0" borderId="0" xfId="138" applyNumberFormat="1" applyFont="1" applyFill="1" applyBorder="1" applyAlignment="1" applyProtection="1">
      <alignment horizontal="center" shrinkToFit="1"/>
      <protection/>
    </xf>
    <xf numFmtId="0" fontId="54" fillId="0" borderId="28" xfId="138" applyNumberFormat="1" applyFont="1" applyFill="1" applyBorder="1" applyAlignment="1" applyProtection="1">
      <alignment horizontal="center" shrinkToFit="1"/>
      <protection/>
    </xf>
    <xf numFmtId="0" fontId="54" fillId="0" borderId="18" xfId="138" applyNumberFormat="1" applyFont="1" applyFill="1" applyBorder="1" applyAlignment="1" applyProtection="1">
      <alignment horizontal="center" shrinkToFit="1"/>
      <protection/>
    </xf>
    <xf numFmtId="0" fontId="54" fillId="0" borderId="17" xfId="138" applyNumberFormat="1" applyFont="1" applyFill="1" applyBorder="1" applyAlignment="1" applyProtection="1">
      <alignment horizontal="center" shrinkToFit="1"/>
      <protection/>
    </xf>
    <xf numFmtId="0" fontId="0" fillId="0" borderId="0" xfId="138" applyNumberFormat="1" applyFont="1" applyFill="1" applyBorder="1" applyAlignment="1" applyProtection="1">
      <alignment horizontal="center" shrinkToFit="1"/>
      <protection/>
    </xf>
    <xf numFmtId="0" fontId="0" fillId="0" borderId="18" xfId="138" applyNumberFormat="1" applyFont="1" applyFill="1" applyBorder="1" applyAlignment="1" applyProtection="1">
      <alignment horizontal="center" shrinkToFit="1"/>
      <protection/>
    </xf>
    <xf numFmtId="0" fontId="70" fillId="0" borderId="24" xfId="138" applyNumberFormat="1" applyFont="1" applyFill="1" applyBorder="1" applyAlignment="1" applyProtection="1">
      <alignment horizontal="center" vertical="top" shrinkToFit="1"/>
      <protection locked="0"/>
    </xf>
    <xf numFmtId="0" fontId="0" fillId="0" borderId="0" xfId="138" applyNumberFormat="1" applyFont="1" applyFill="1" applyBorder="1" applyAlignment="1" applyProtection="1">
      <alignment horizontal="center" vertical="top" shrinkToFit="1"/>
      <protection/>
    </xf>
    <xf numFmtId="49" fontId="0" fillId="0" borderId="0" xfId="138" applyNumberFormat="1" applyFont="1" applyFill="1" applyBorder="1" applyAlignment="1">
      <alignment horizontal="center" shrinkToFit="1"/>
      <protection/>
    </xf>
    <xf numFmtId="49" fontId="7" fillId="0" borderId="0" xfId="135" applyNumberFormat="1" applyFont="1" applyFill="1" applyBorder="1" applyAlignment="1" applyProtection="1">
      <alignment horizontal="left" vertical="center" shrinkToFit="1"/>
      <protection/>
    </xf>
    <xf numFmtId="0" fontId="70" fillId="0" borderId="0" xfId="135" applyNumberFormat="1" applyFont="1" applyFill="1" applyBorder="1" applyAlignment="1" applyProtection="1">
      <alignment horizontal="center" vertical="top" shrinkToFit="1"/>
      <protection locked="0"/>
    </xf>
    <xf numFmtId="0" fontId="54" fillId="0" borderId="0" xfId="137" applyNumberFormat="1" applyFont="1" applyFill="1" applyBorder="1" applyAlignment="1" applyProtection="1">
      <alignment horizontal="center" shrinkToFit="1"/>
      <protection locked="0"/>
    </xf>
    <xf numFmtId="0" fontId="54" fillId="0" borderId="27" xfId="135" applyNumberFormat="1" applyFont="1" applyFill="1" applyBorder="1" applyAlignment="1" applyProtection="1">
      <alignment horizontal="left" shrinkToFit="1"/>
      <protection/>
    </xf>
    <xf numFmtId="0" fontId="54" fillId="0" borderId="28" xfId="135" applyNumberFormat="1" applyFont="1" applyFill="1" applyBorder="1" applyAlignment="1" applyProtection="1">
      <alignment horizontal="left" shrinkToFit="1"/>
      <protection/>
    </xf>
    <xf numFmtId="0" fontId="54" fillId="0" borderId="28" xfId="137" applyNumberFormat="1" applyFont="1" applyFill="1" applyBorder="1" applyAlignment="1" applyProtection="1">
      <alignment horizontal="center" shrinkToFit="1"/>
      <protection locked="0"/>
    </xf>
    <xf numFmtId="0" fontId="54" fillId="0" borderId="18" xfId="137" applyNumberFormat="1" applyFont="1" applyFill="1" applyBorder="1" applyAlignment="1" applyProtection="1">
      <alignment horizontal="center" shrinkToFit="1"/>
      <protection locked="0"/>
    </xf>
    <xf numFmtId="0" fontId="54" fillId="0" borderId="0" xfId="135" applyNumberFormat="1" applyFont="1" applyFill="1" applyBorder="1" applyAlignment="1" applyProtection="1">
      <alignment horizontal="left" shrinkToFit="1"/>
      <protection/>
    </xf>
    <xf numFmtId="0" fontId="54" fillId="0" borderId="0" xfId="135" applyFont="1" applyFill="1" applyBorder="1" applyAlignment="1" applyProtection="1">
      <alignment horizontal="left" shrinkToFit="1"/>
      <protection/>
    </xf>
  </cellXfs>
  <cellStyles count="1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Обычный 3" xfId="136"/>
    <cellStyle name="Обычный_Заготовка для одиночного разряда" xfId="137"/>
    <cellStyle name="Обычный_Заготовка для одиночного разряда 2" xfId="138"/>
    <cellStyle name="Обычный_Книга1" xfId="139"/>
    <cellStyle name="Обычный_Листы записи  РТТ" xfId="140"/>
    <cellStyle name="Followed Hyperlink" xfId="141"/>
    <cellStyle name="Плохой" xfId="142"/>
    <cellStyle name="Пояснение" xfId="143"/>
    <cellStyle name="Примечание" xfId="144"/>
    <cellStyle name="Percent" xfId="145"/>
    <cellStyle name="Связанная ячейка" xfId="146"/>
    <cellStyle name="Текст предупреждения" xfId="147"/>
    <cellStyle name="Comma" xfId="148"/>
    <cellStyle name="Comma [0]" xfId="149"/>
    <cellStyle name="Хороший" xfId="150"/>
  </cellStyles>
  <dxfs count="203">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dxf>
    <dxf>
      <font>
        <b/>
        <i val="0"/>
      </font>
    </dxf>
    <dxf>
      <font>
        <color indexed="9"/>
      </font>
    </dxf>
    <dxf>
      <font>
        <b/>
        <i val="0"/>
      </font>
    </dxf>
    <dxf>
      <font>
        <color indexed="9"/>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bgColor indexed="9"/>
        </patternFill>
      </fill>
    </dxf>
    <dxf>
      <font>
        <b/>
        <i val="0"/>
      </font>
    </dxf>
    <dxf>
      <font>
        <color indexed="13"/>
      </font>
      <fill>
        <patternFill>
          <bgColor indexed="10"/>
        </patternFill>
      </fill>
    </dxf>
    <dxf>
      <font>
        <b/>
        <i val="0"/>
      </font>
    </dxf>
    <dxf>
      <font>
        <color indexed="9"/>
      </font>
      <fill>
        <patternFill>
          <bgColor indexed="9"/>
        </patternFill>
      </fill>
    </dxf>
    <dxf>
      <font>
        <b/>
        <i val="0"/>
      </font>
    </dxf>
    <dxf>
      <font>
        <color indexed="9"/>
      </font>
      <fill>
        <patternFill>
          <bgColor indexed="9"/>
        </patternFill>
      </fill>
    </dxf>
    <dxf>
      <font>
        <b/>
        <i val="0"/>
      </font>
    </dxf>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9"/>
      </font>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color indexed="9"/>
      </font>
    </dxf>
    <dxf>
      <font>
        <color indexed="9"/>
      </font>
    </dxf>
    <dxf>
      <font>
        <color indexed="9"/>
      </font>
    </dxf>
    <dxf>
      <font>
        <color indexed="9"/>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13"/>
      </font>
      <fill>
        <patternFill>
          <bgColor indexed="10"/>
        </patternFill>
      </fill>
    </dxf>
    <dxf>
      <font>
        <b/>
        <i/>
        <color indexed="9"/>
      </font>
      <fill>
        <patternFill>
          <bgColor indexed="9"/>
        </patternFill>
      </fill>
    </dxf>
    <dxf>
      <font>
        <color indexed="9"/>
      </font>
      <fill>
        <patternFill patternType="none">
          <bgColor indexed="65"/>
        </patternFill>
      </fill>
    </dxf>
    <dxf>
      <font>
        <color indexed="9"/>
      </font>
    </dxf>
    <dxf>
      <font>
        <color indexed="9"/>
      </font>
    </dxf>
    <dxf>
      <font>
        <color indexed="9"/>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13"/>
      </font>
      <fill>
        <patternFill>
          <bgColor indexed="10"/>
        </patternFill>
      </fill>
    </dxf>
    <dxf>
      <font>
        <b/>
        <i/>
        <color indexed="9"/>
      </font>
      <fill>
        <patternFill>
          <bgColor indexed="9"/>
        </patternFill>
      </fill>
    </dxf>
    <dxf>
      <font>
        <color indexed="9"/>
      </font>
      <fill>
        <patternFill patternType="none">
          <bgColor indexed="65"/>
        </patternFill>
      </fill>
    </dxf>
    <dxf>
      <font>
        <color indexed="9"/>
      </font>
    </dxf>
    <dxf>
      <font>
        <color indexed="9"/>
      </font>
    </dxf>
    <dxf>
      <font>
        <color indexed="9"/>
      </font>
    </dxf>
    <dxf>
      <font>
        <color indexed="9"/>
      </font>
    </dxf>
    <dxf>
      <font>
        <b/>
        <i val="0"/>
        <color indexed="10"/>
      </font>
      <fill>
        <patternFill patternType="none">
          <bgColor indexed="65"/>
        </patternFill>
      </fill>
    </dxf>
    <dxf>
      <font>
        <b/>
        <i val="0"/>
        <color indexed="10"/>
      </font>
    </dxf>
    <dxf>
      <font>
        <b/>
        <i val="0"/>
        <color rgb="FFFF0000"/>
      </font>
      <border/>
    </dxf>
    <dxf>
      <font>
        <b/>
        <i val="0"/>
        <color rgb="FFFF0000"/>
      </font>
      <fill>
        <patternFill patternType="none">
          <bgColor indexed="65"/>
        </patternFill>
      </fill>
      <border/>
    </dxf>
    <dxf>
      <font>
        <color rgb="FFFFFFFF"/>
      </font>
      <border/>
    </dxf>
    <dxf>
      <font>
        <color rgb="FFFFFFFF"/>
      </font>
      <fill>
        <patternFill patternType="none">
          <bgColor indexed="65"/>
        </patternFill>
      </fill>
      <border/>
    </dxf>
    <dxf>
      <font>
        <b/>
        <i/>
        <color rgb="FFFFFFFF"/>
      </font>
      <fill>
        <patternFill>
          <bgColor rgb="FFFFFFFF"/>
        </patternFill>
      </fill>
      <border/>
    </dxf>
    <dxf>
      <font>
        <color rgb="FFFFFF00"/>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0</xdr:rowOff>
    </xdr:from>
    <xdr:to>
      <xdr:col>9</xdr:col>
      <xdr:colOff>1162050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12573000"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238125</xdr:colOff>
      <xdr:row>0</xdr:row>
      <xdr:rowOff>514350</xdr:rowOff>
    </xdr:to>
    <xdr:pic>
      <xdr:nvPicPr>
        <xdr:cNvPr id="2" name="Рисунок 1"/>
        <xdr:cNvPicPr preferRelativeResize="1">
          <a:picLocks noChangeAspect="1"/>
        </xdr:cNvPicPr>
      </xdr:nvPicPr>
      <xdr:blipFill>
        <a:blip r:embed="rId2"/>
        <a:stretch>
          <a:fillRect/>
        </a:stretch>
      </xdr:blipFill>
      <xdr:spPr>
        <a:xfrm>
          <a:off x="0" y="0"/>
          <a:ext cx="542925" cy="51435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257175</xdr:rowOff>
    </xdr:from>
    <xdr:to>
      <xdr:col>8</xdr:col>
      <xdr:colOff>0</xdr:colOff>
      <xdr:row>16</xdr:row>
      <xdr:rowOff>257175</xdr:rowOff>
    </xdr:to>
    <xdr:sp>
      <xdr:nvSpPr>
        <xdr:cNvPr id="4" name="Line 4"/>
        <xdr:cNvSpPr>
          <a:spLocks/>
        </xdr:cNvSpPr>
      </xdr:nvSpPr>
      <xdr:spPr>
        <a:xfrm>
          <a:off x="6315075"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5" name="Line 5"/>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7" name="Line 7"/>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8" name="Line 8"/>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9" name="Line 9"/>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0" name="Line 10"/>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1" name="Line 11"/>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2" name="Line 12"/>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3" name="Line 13"/>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14" name="Line 14"/>
        <xdr:cNvSpPr>
          <a:spLocks/>
        </xdr:cNvSpPr>
      </xdr:nvSpPr>
      <xdr:spPr>
        <a:xfrm>
          <a:off x="6315075" y="473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6" name="Line 16"/>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17</xdr:row>
      <xdr:rowOff>0</xdr:rowOff>
    </xdr:from>
    <xdr:to>
      <xdr:col>7</xdr:col>
      <xdr:colOff>0</xdr:colOff>
      <xdr:row>17</xdr:row>
      <xdr:rowOff>0</xdr:rowOff>
    </xdr:to>
    <xdr:sp>
      <xdr:nvSpPr>
        <xdr:cNvPr id="17" name="Line 17"/>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19" name="Line 19"/>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0" name="Line 20"/>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1" name="Line 21"/>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2" name="Line 22"/>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3" name="Line 23"/>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24" name="Line 24"/>
        <xdr:cNvSpPr>
          <a:spLocks/>
        </xdr:cNvSpPr>
      </xdr:nvSpPr>
      <xdr:spPr>
        <a:xfrm>
          <a:off x="63150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5" name="Line 25"/>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6" name="Line 26"/>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7" name="Line 27"/>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8" name="Line 29"/>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29" name="Line 30"/>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0" name="Line 31"/>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1" name="Line 32"/>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2" name="Line 33"/>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3" name="Line 34"/>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4" name="Line 35"/>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5" name="Line 36"/>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6" name="Line 37"/>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7" name="Line 38"/>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8" name="Line 39"/>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39" name="Line 40"/>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26</xdr:row>
      <xdr:rowOff>0</xdr:rowOff>
    </xdr:from>
    <xdr:to>
      <xdr:col>5</xdr:col>
      <xdr:colOff>0</xdr:colOff>
      <xdr:row>26</xdr:row>
      <xdr:rowOff>0</xdr:rowOff>
    </xdr:to>
    <xdr:sp>
      <xdr:nvSpPr>
        <xdr:cNvPr id="40" name="Line 41"/>
        <xdr:cNvSpPr>
          <a:spLocks/>
        </xdr:cNvSpPr>
      </xdr:nvSpPr>
      <xdr:spPr>
        <a:xfrm>
          <a:off x="33528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0</xdr:rowOff>
    </xdr:from>
    <xdr:to>
      <xdr:col>8</xdr:col>
      <xdr:colOff>0</xdr:colOff>
      <xdr:row>18</xdr:row>
      <xdr:rowOff>0</xdr:rowOff>
    </xdr:to>
    <xdr:sp>
      <xdr:nvSpPr>
        <xdr:cNvPr id="41" name="Line 42"/>
        <xdr:cNvSpPr>
          <a:spLocks/>
        </xdr:cNvSpPr>
      </xdr:nvSpPr>
      <xdr:spPr>
        <a:xfrm>
          <a:off x="6315075" y="458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4" name="Line 78"/>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5" name="Line 79"/>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6" name="Line 80"/>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7" name="Line 81"/>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8" name="Line 82"/>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49" name="Line 83"/>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0" name="Line 84"/>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1" name="Line 85"/>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52" name="Line 86"/>
        <xdr:cNvSpPr>
          <a:spLocks/>
        </xdr:cNvSpPr>
      </xdr:nvSpPr>
      <xdr:spPr>
        <a:xfrm>
          <a:off x="63150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3" name="Line 87"/>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4" name="Line 88"/>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5" name="Line 91"/>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6" name="Line 92"/>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7" name="Line 93"/>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8" name="Line 94"/>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59" name="Line 95"/>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60" name="Line 96"/>
        <xdr:cNvSpPr>
          <a:spLocks/>
        </xdr:cNvSpPr>
      </xdr:nvSpPr>
      <xdr:spPr>
        <a:xfrm>
          <a:off x="6315075"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12</xdr:col>
      <xdr:colOff>561975</xdr:colOff>
      <xdr:row>0</xdr:row>
      <xdr:rowOff>0</xdr:rowOff>
    </xdr:from>
    <xdr:to>
      <xdr:col>14</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0353675"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76200</xdr:colOff>
      <xdr:row>0</xdr:row>
      <xdr:rowOff>352425</xdr:rowOff>
    </xdr:to>
    <xdr:pic>
      <xdr:nvPicPr>
        <xdr:cNvPr id="6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18</xdr:row>
      <xdr:rowOff>257175</xdr:rowOff>
    </xdr:from>
    <xdr:to>
      <xdr:col>8</xdr:col>
      <xdr:colOff>0</xdr:colOff>
      <xdr:row>18</xdr:row>
      <xdr:rowOff>257175</xdr:rowOff>
    </xdr:to>
    <xdr:sp>
      <xdr:nvSpPr>
        <xdr:cNvPr id="4" name="Line 4"/>
        <xdr:cNvSpPr>
          <a:spLocks/>
        </xdr:cNvSpPr>
      </xdr:nvSpPr>
      <xdr:spPr>
        <a:xfrm>
          <a:off x="631507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5" name="Line 5"/>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6" name="Line 6"/>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7" name="Line 7"/>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8" name="Line 8"/>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9" name="Line 9"/>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0" name="Line 10"/>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1" name="Line 11"/>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2" name="Line 12"/>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3" name="Line 13"/>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14" name="Line 14"/>
        <xdr:cNvSpPr>
          <a:spLocks/>
        </xdr:cNvSpPr>
      </xdr:nvSpPr>
      <xdr:spPr>
        <a:xfrm>
          <a:off x="63150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5" name="Line 15"/>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6" name="Line 16"/>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17" name="Line 17"/>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19" name="Line 19"/>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0" name="Line 20"/>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1" name="Line 21"/>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2" name="Line 22"/>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3" name="Line 23"/>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21</xdr:row>
      <xdr:rowOff>0</xdr:rowOff>
    </xdr:from>
    <xdr:to>
      <xdr:col>8</xdr:col>
      <xdr:colOff>0</xdr:colOff>
      <xdr:row>21</xdr:row>
      <xdr:rowOff>0</xdr:rowOff>
    </xdr:to>
    <xdr:sp>
      <xdr:nvSpPr>
        <xdr:cNvPr id="24" name="Line 24"/>
        <xdr:cNvSpPr>
          <a:spLocks/>
        </xdr:cNvSpPr>
      </xdr:nvSpPr>
      <xdr:spPr>
        <a:xfrm>
          <a:off x="6315075"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5" name="Line 25"/>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6" name="Line 26"/>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7" name="Line 27"/>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8" name="Line 29"/>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29" name="Line 30"/>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0" name="Line 31"/>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1" name="Line 32"/>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2" name="Line 33"/>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3" name="Line 34"/>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4" name="Line 35"/>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5" name="Line 36"/>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6" name="Line 37"/>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7" name="Line 38"/>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8" name="Line 39"/>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39" name="Line 40"/>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28</xdr:row>
      <xdr:rowOff>0</xdr:rowOff>
    </xdr:from>
    <xdr:to>
      <xdr:col>5</xdr:col>
      <xdr:colOff>0</xdr:colOff>
      <xdr:row>28</xdr:row>
      <xdr:rowOff>0</xdr:rowOff>
    </xdr:to>
    <xdr:sp>
      <xdr:nvSpPr>
        <xdr:cNvPr id="40" name="Line 41"/>
        <xdr:cNvSpPr>
          <a:spLocks/>
        </xdr:cNvSpPr>
      </xdr:nvSpPr>
      <xdr:spPr>
        <a:xfrm>
          <a:off x="335280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0</xdr:rowOff>
    </xdr:from>
    <xdr:to>
      <xdr:col>8</xdr:col>
      <xdr:colOff>0</xdr:colOff>
      <xdr:row>20</xdr:row>
      <xdr:rowOff>0</xdr:rowOff>
    </xdr:to>
    <xdr:sp>
      <xdr:nvSpPr>
        <xdr:cNvPr id="41" name="Line 42"/>
        <xdr:cNvSpPr>
          <a:spLocks/>
        </xdr:cNvSpPr>
      </xdr:nvSpPr>
      <xdr:spPr>
        <a:xfrm>
          <a:off x="6315075"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4" name="Line 78"/>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5" name="Line 79"/>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6" name="Line 80"/>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7" name="Line 81"/>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8" name="Line 82"/>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49" name="Line 83"/>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0" name="Line 84"/>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1" name="Line 85"/>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52" name="Line 86"/>
        <xdr:cNvSpPr>
          <a:spLocks/>
        </xdr:cNvSpPr>
      </xdr:nvSpPr>
      <xdr:spPr>
        <a:xfrm>
          <a:off x="63150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3" name="Line 87"/>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4" name="Line 88"/>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5" name="Line 91"/>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6" name="Line 92"/>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7" name="Line 93"/>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8" name="Line 94"/>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59" name="Line 95"/>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60" name="Line 96"/>
        <xdr:cNvSpPr>
          <a:spLocks/>
        </xdr:cNvSpPr>
      </xdr:nvSpPr>
      <xdr:spPr>
        <a:xfrm>
          <a:off x="631507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13</xdr:col>
      <xdr:colOff>561975</xdr:colOff>
      <xdr:row>0</xdr:row>
      <xdr:rowOff>0</xdr:rowOff>
    </xdr:from>
    <xdr:to>
      <xdr:col>15</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1258550" y="0"/>
          <a:ext cx="1104900" cy="371475"/>
        </a:xfrm>
        <a:prstGeom prst="rect">
          <a:avLst/>
        </a:prstGeom>
        <a:noFill/>
        <a:ln w="9525" cmpd="sng">
          <a:noFill/>
        </a:ln>
      </xdr:spPr>
    </xdr:pic>
    <xdr:clientData fPrintsWithSheet="0"/>
  </xdr:twoCellAnchor>
  <xdr:twoCellAnchor>
    <xdr:from>
      <xdr:col>7</xdr:col>
      <xdr:colOff>0</xdr:colOff>
      <xdr:row>17</xdr:row>
      <xdr:rowOff>0</xdr:rowOff>
    </xdr:from>
    <xdr:to>
      <xdr:col>7</xdr:col>
      <xdr:colOff>0</xdr:colOff>
      <xdr:row>17</xdr:row>
      <xdr:rowOff>0</xdr:rowOff>
    </xdr:to>
    <xdr:sp>
      <xdr:nvSpPr>
        <xdr:cNvPr id="62" name="Line 18"/>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76200</xdr:colOff>
      <xdr:row>0</xdr:row>
      <xdr:rowOff>352425</xdr:rowOff>
    </xdr:to>
    <xdr:pic>
      <xdr:nvPicPr>
        <xdr:cNvPr id="63"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20</xdr:row>
      <xdr:rowOff>257175</xdr:rowOff>
    </xdr:from>
    <xdr:to>
      <xdr:col>8</xdr:col>
      <xdr:colOff>0</xdr:colOff>
      <xdr:row>20</xdr:row>
      <xdr:rowOff>257175</xdr:rowOff>
    </xdr:to>
    <xdr:sp>
      <xdr:nvSpPr>
        <xdr:cNvPr id="4" name="Line 4"/>
        <xdr:cNvSpPr>
          <a:spLocks/>
        </xdr:cNvSpPr>
      </xdr:nvSpPr>
      <xdr:spPr>
        <a:xfrm>
          <a:off x="631507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5" name="Line 5"/>
        <xdr:cNvSpPr>
          <a:spLocks/>
        </xdr:cNvSpPr>
      </xdr:nvSpPr>
      <xdr:spPr>
        <a:xfrm>
          <a:off x="541020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6" name="Line 6"/>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7" name="Line 7"/>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8" name="Line 8"/>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9" name="Line 9"/>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0" name="Line 10"/>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1" name="Line 11"/>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2" name="Line 12"/>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3" name="Line 13"/>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14" name="Line 14"/>
        <xdr:cNvSpPr>
          <a:spLocks/>
        </xdr:cNvSpPr>
      </xdr:nvSpPr>
      <xdr:spPr>
        <a:xfrm>
          <a:off x="63150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5" name="Line 15"/>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6" name="Line 16"/>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xdr:row>
      <xdr:rowOff>0</xdr:rowOff>
    </xdr:from>
    <xdr:to>
      <xdr:col>7</xdr:col>
      <xdr:colOff>0</xdr:colOff>
      <xdr:row>21</xdr:row>
      <xdr:rowOff>0</xdr:rowOff>
    </xdr:to>
    <xdr:sp>
      <xdr:nvSpPr>
        <xdr:cNvPr id="17" name="Line 17"/>
        <xdr:cNvSpPr>
          <a:spLocks/>
        </xdr:cNvSpPr>
      </xdr:nvSpPr>
      <xdr:spPr>
        <a:xfrm>
          <a:off x="541020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19" name="Line 19"/>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0" name="Line 20"/>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1" name="Line 21"/>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2" name="Line 22"/>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3" name="Line 23"/>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xdr:row>
      <xdr:rowOff>0</xdr:rowOff>
    </xdr:from>
    <xdr:to>
      <xdr:col>8</xdr:col>
      <xdr:colOff>0</xdr:colOff>
      <xdr:row>23</xdr:row>
      <xdr:rowOff>0</xdr:rowOff>
    </xdr:to>
    <xdr:sp>
      <xdr:nvSpPr>
        <xdr:cNvPr id="24" name="Line 24"/>
        <xdr:cNvSpPr>
          <a:spLocks/>
        </xdr:cNvSpPr>
      </xdr:nvSpPr>
      <xdr:spPr>
        <a:xfrm>
          <a:off x="6315075"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5" name="Line 25"/>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6" name="Line 26"/>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7" name="Line 27"/>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8" name="Line 29"/>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29" name="Line 30"/>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0" name="Line 31"/>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1" name="Line 32"/>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2" name="Line 33"/>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3" name="Line 34"/>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4" name="Line 35"/>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5" name="Line 36"/>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6" name="Line 37"/>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7" name="Line 38"/>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8" name="Line 39"/>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39" name="Line 40"/>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30</xdr:row>
      <xdr:rowOff>0</xdr:rowOff>
    </xdr:from>
    <xdr:to>
      <xdr:col>5</xdr:col>
      <xdr:colOff>0</xdr:colOff>
      <xdr:row>30</xdr:row>
      <xdr:rowOff>0</xdr:rowOff>
    </xdr:to>
    <xdr:sp>
      <xdr:nvSpPr>
        <xdr:cNvPr id="40" name="Line 41"/>
        <xdr:cNvSpPr>
          <a:spLocks/>
        </xdr:cNvSpPr>
      </xdr:nvSpPr>
      <xdr:spPr>
        <a:xfrm>
          <a:off x="335280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xdr:row>
      <xdr:rowOff>0</xdr:rowOff>
    </xdr:from>
    <xdr:to>
      <xdr:col>8</xdr:col>
      <xdr:colOff>0</xdr:colOff>
      <xdr:row>22</xdr:row>
      <xdr:rowOff>0</xdr:rowOff>
    </xdr:to>
    <xdr:sp>
      <xdr:nvSpPr>
        <xdr:cNvPr id="41" name="Line 42"/>
        <xdr:cNvSpPr>
          <a:spLocks/>
        </xdr:cNvSpPr>
      </xdr:nvSpPr>
      <xdr:spPr>
        <a:xfrm>
          <a:off x="631507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4" name="Line 78"/>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5" name="Line 79"/>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6" name="Line 80"/>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7" name="Line 81"/>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8" name="Line 82"/>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49" name="Line 83"/>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0" name="Line 84"/>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1" name="Line 85"/>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95250</xdr:rowOff>
    </xdr:from>
    <xdr:to>
      <xdr:col>8</xdr:col>
      <xdr:colOff>0</xdr:colOff>
      <xdr:row>25</xdr:row>
      <xdr:rowOff>95250</xdr:rowOff>
    </xdr:to>
    <xdr:sp>
      <xdr:nvSpPr>
        <xdr:cNvPr id="52" name="Line 86"/>
        <xdr:cNvSpPr>
          <a:spLocks/>
        </xdr:cNvSpPr>
      </xdr:nvSpPr>
      <xdr:spPr>
        <a:xfrm>
          <a:off x="6315075" y="591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3" name="Line 87"/>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4" name="Line 88"/>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5" name="Line 91"/>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6" name="Line 92"/>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7" name="Line 93"/>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8" name="Line 94"/>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59" name="Line 95"/>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xdr:row>
      <xdr:rowOff>0</xdr:rowOff>
    </xdr:from>
    <xdr:to>
      <xdr:col>8</xdr:col>
      <xdr:colOff>0</xdr:colOff>
      <xdr:row>25</xdr:row>
      <xdr:rowOff>0</xdr:rowOff>
    </xdr:to>
    <xdr:sp>
      <xdr:nvSpPr>
        <xdr:cNvPr id="60" name="Line 96"/>
        <xdr:cNvSpPr>
          <a:spLocks/>
        </xdr:cNvSpPr>
      </xdr:nvSpPr>
      <xdr:spPr>
        <a:xfrm>
          <a:off x="63150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14</xdr:col>
      <xdr:colOff>561975</xdr:colOff>
      <xdr:row>0</xdr:row>
      <xdr:rowOff>0</xdr:rowOff>
    </xdr:from>
    <xdr:to>
      <xdr:col>16</xdr:col>
      <xdr:colOff>0</xdr:colOff>
      <xdr:row>0</xdr:row>
      <xdr:rowOff>371475</xdr:rowOff>
    </xdr:to>
    <xdr:pic>
      <xdr:nvPicPr>
        <xdr:cNvPr id="61" name="Рисунок 2"/>
        <xdr:cNvPicPr preferRelativeResize="1">
          <a:picLocks noChangeAspect="1"/>
        </xdr:cNvPicPr>
      </xdr:nvPicPr>
      <xdr:blipFill>
        <a:blip r:embed="rId1"/>
        <a:stretch>
          <a:fillRect/>
        </a:stretch>
      </xdr:blipFill>
      <xdr:spPr>
        <a:xfrm>
          <a:off x="12163425" y="0"/>
          <a:ext cx="1104900" cy="371475"/>
        </a:xfrm>
        <a:prstGeom prst="rect">
          <a:avLst/>
        </a:prstGeom>
        <a:noFill/>
        <a:ln w="9525" cmpd="sng">
          <a:noFill/>
        </a:ln>
      </xdr:spPr>
    </xdr:pic>
    <xdr:clientData fPrintsWithSheet="0"/>
  </xdr:twoCellAnchor>
  <xdr:twoCellAnchor>
    <xdr:from>
      <xdr:col>7</xdr:col>
      <xdr:colOff>0</xdr:colOff>
      <xdr:row>17</xdr:row>
      <xdr:rowOff>0</xdr:rowOff>
    </xdr:from>
    <xdr:to>
      <xdr:col>7</xdr:col>
      <xdr:colOff>0</xdr:colOff>
      <xdr:row>17</xdr:row>
      <xdr:rowOff>0</xdr:rowOff>
    </xdr:to>
    <xdr:sp>
      <xdr:nvSpPr>
        <xdr:cNvPr id="62" name="Line 18"/>
        <xdr:cNvSpPr>
          <a:spLocks/>
        </xdr:cNvSpPr>
      </xdr:nvSpPr>
      <xdr:spPr>
        <a:xfrm>
          <a:off x="5410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19</xdr:row>
      <xdr:rowOff>0</xdr:rowOff>
    </xdr:from>
    <xdr:to>
      <xdr:col>7</xdr:col>
      <xdr:colOff>0</xdr:colOff>
      <xdr:row>19</xdr:row>
      <xdr:rowOff>0</xdr:rowOff>
    </xdr:to>
    <xdr:sp>
      <xdr:nvSpPr>
        <xdr:cNvPr id="63" name="Line 18"/>
        <xdr:cNvSpPr>
          <a:spLocks/>
        </xdr:cNvSpPr>
      </xdr:nvSpPr>
      <xdr:spPr>
        <a:xfrm>
          <a:off x="54102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0</xdr:rowOff>
    </xdr:from>
    <xdr:to>
      <xdr:col>1</xdr:col>
      <xdr:colOff>76200</xdr:colOff>
      <xdr:row>0</xdr:row>
      <xdr:rowOff>352425</xdr:rowOff>
    </xdr:to>
    <xdr:pic>
      <xdr:nvPicPr>
        <xdr:cNvPr id="64"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952500</xdr:colOff>
      <xdr:row>0</xdr:row>
      <xdr:rowOff>0</xdr:rowOff>
    </xdr:from>
    <xdr:to>
      <xdr:col>16</xdr:col>
      <xdr:colOff>685800</xdr:colOff>
      <xdr:row>0</xdr:row>
      <xdr:rowOff>371475</xdr:rowOff>
    </xdr:to>
    <xdr:pic>
      <xdr:nvPicPr>
        <xdr:cNvPr id="1" name="Рисунок 2"/>
        <xdr:cNvPicPr preferRelativeResize="1">
          <a:picLocks noChangeAspect="1"/>
        </xdr:cNvPicPr>
      </xdr:nvPicPr>
      <xdr:blipFill>
        <a:blip r:embed="rId1"/>
        <a:stretch>
          <a:fillRect/>
        </a:stretch>
      </xdr:blipFill>
      <xdr:spPr>
        <a:xfrm>
          <a:off x="9677400" y="0"/>
          <a:ext cx="1095375"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609600</xdr:colOff>
      <xdr:row>0</xdr:row>
      <xdr:rowOff>104775</xdr:rowOff>
    </xdr:from>
    <xdr:to>
      <xdr:col>7</xdr:col>
      <xdr:colOff>942975</xdr:colOff>
      <xdr:row>0</xdr:row>
      <xdr:rowOff>476250</xdr:rowOff>
    </xdr:to>
    <xdr:pic>
      <xdr:nvPicPr>
        <xdr:cNvPr id="1" name="Рисунок 2"/>
        <xdr:cNvPicPr preferRelativeResize="1">
          <a:picLocks noChangeAspect="1"/>
        </xdr:cNvPicPr>
      </xdr:nvPicPr>
      <xdr:blipFill>
        <a:blip r:embed="rId1"/>
        <a:stretch>
          <a:fillRect/>
        </a:stretch>
      </xdr:blipFill>
      <xdr:spPr>
        <a:xfrm>
          <a:off x="7686675" y="104775"/>
          <a:ext cx="108585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219075</xdr:colOff>
      <xdr:row>0</xdr:row>
      <xdr:rowOff>504825</xdr:rowOff>
    </xdr:to>
    <xdr:pic>
      <xdr:nvPicPr>
        <xdr:cNvPr id="2" name="Рисунок 1"/>
        <xdr:cNvPicPr preferRelativeResize="1">
          <a:picLocks noChangeAspect="1"/>
        </xdr:cNvPicPr>
      </xdr:nvPicPr>
      <xdr:blipFill>
        <a:blip r:embed="rId2"/>
        <a:stretch>
          <a:fillRect/>
        </a:stretch>
      </xdr:blipFill>
      <xdr:spPr>
        <a:xfrm>
          <a:off x="0" y="0"/>
          <a:ext cx="533400" cy="5048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1381125</xdr:colOff>
      <xdr:row>0</xdr:row>
      <xdr:rowOff>0</xdr:rowOff>
    </xdr:from>
    <xdr:to>
      <xdr:col>7</xdr:col>
      <xdr:colOff>819150</xdr:colOff>
      <xdr:row>1</xdr:row>
      <xdr:rowOff>123825</xdr:rowOff>
    </xdr:to>
    <xdr:pic>
      <xdr:nvPicPr>
        <xdr:cNvPr id="1" name="Рисунок 3"/>
        <xdr:cNvPicPr preferRelativeResize="1">
          <a:picLocks noChangeAspect="1"/>
        </xdr:cNvPicPr>
      </xdr:nvPicPr>
      <xdr:blipFill>
        <a:blip r:embed="rId1"/>
        <a:stretch>
          <a:fillRect/>
        </a:stretch>
      </xdr:blipFill>
      <xdr:spPr>
        <a:xfrm>
          <a:off x="8334375" y="0"/>
          <a:ext cx="876300" cy="285750"/>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304800</xdr:colOff>
      <xdr:row>1</xdr:row>
      <xdr:rowOff>133350</xdr:rowOff>
    </xdr:to>
    <xdr:pic>
      <xdr:nvPicPr>
        <xdr:cNvPr id="2" name="Рисунок 1"/>
        <xdr:cNvPicPr preferRelativeResize="1">
          <a:picLocks noChangeAspect="1"/>
        </xdr:cNvPicPr>
      </xdr:nvPicPr>
      <xdr:blipFill>
        <a:blip r:embed="rId2"/>
        <a:stretch>
          <a:fillRect/>
        </a:stretch>
      </xdr:blipFill>
      <xdr:spPr>
        <a:xfrm>
          <a:off x="0" y="0"/>
          <a:ext cx="304800" cy="2952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447675</xdr:colOff>
      <xdr:row>0</xdr:row>
      <xdr:rowOff>0</xdr:rowOff>
    </xdr:from>
    <xdr:to>
      <xdr:col>17</xdr:col>
      <xdr:colOff>742950</xdr:colOff>
      <xdr:row>0</xdr:row>
      <xdr:rowOff>352425</xdr:rowOff>
    </xdr:to>
    <xdr:pic>
      <xdr:nvPicPr>
        <xdr:cNvPr id="1" name="Рисунок 2"/>
        <xdr:cNvPicPr preferRelativeResize="1">
          <a:picLocks noChangeAspect="1"/>
        </xdr:cNvPicPr>
      </xdr:nvPicPr>
      <xdr:blipFill>
        <a:blip r:embed="rId1"/>
        <a:stretch>
          <a:fillRect/>
        </a:stretch>
      </xdr:blipFill>
      <xdr:spPr>
        <a:xfrm>
          <a:off x="9544050" y="0"/>
          <a:ext cx="1047750" cy="35242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447675</xdr:colOff>
      <xdr:row>0</xdr:row>
      <xdr:rowOff>0</xdr:rowOff>
    </xdr:from>
    <xdr:to>
      <xdr:col>17</xdr:col>
      <xdr:colOff>742950</xdr:colOff>
      <xdr:row>0</xdr:row>
      <xdr:rowOff>352425</xdr:rowOff>
    </xdr:to>
    <xdr:pic>
      <xdr:nvPicPr>
        <xdr:cNvPr id="1" name="Рисунок 3"/>
        <xdr:cNvPicPr preferRelativeResize="1">
          <a:picLocks noChangeAspect="1"/>
        </xdr:cNvPicPr>
      </xdr:nvPicPr>
      <xdr:blipFill>
        <a:blip r:embed="rId1"/>
        <a:stretch>
          <a:fillRect/>
        </a:stretch>
      </xdr:blipFill>
      <xdr:spPr>
        <a:xfrm>
          <a:off x="9544050" y="0"/>
          <a:ext cx="1047750" cy="35242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238125</xdr:colOff>
      <xdr:row>0</xdr:row>
      <xdr:rowOff>0</xdr:rowOff>
    </xdr:from>
    <xdr:to>
      <xdr:col>17</xdr:col>
      <xdr:colOff>638175</xdr:colOff>
      <xdr:row>0</xdr:row>
      <xdr:rowOff>352425</xdr:rowOff>
    </xdr:to>
    <xdr:pic>
      <xdr:nvPicPr>
        <xdr:cNvPr id="1" name="Рисунок 2"/>
        <xdr:cNvPicPr preferRelativeResize="1">
          <a:picLocks noChangeAspect="1"/>
        </xdr:cNvPicPr>
      </xdr:nvPicPr>
      <xdr:blipFill>
        <a:blip r:embed="rId1"/>
        <a:stretch>
          <a:fillRect/>
        </a:stretch>
      </xdr:blipFill>
      <xdr:spPr>
        <a:xfrm>
          <a:off x="8953500" y="0"/>
          <a:ext cx="1047750" cy="35242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238125</xdr:colOff>
      <xdr:row>0</xdr:row>
      <xdr:rowOff>0</xdr:rowOff>
    </xdr:from>
    <xdr:to>
      <xdr:col>17</xdr:col>
      <xdr:colOff>638175</xdr:colOff>
      <xdr:row>0</xdr:row>
      <xdr:rowOff>352425</xdr:rowOff>
    </xdr:to>
    <xdr:pic>
      <xdr:nvPicPr>
        <xdr:cNvPr id="1" name="Рисунок 3"/>
        <xdr:cNvPicPr preferRelativeResize="1">
          <a:picLocks noChangeAspect="1"/>
        </xdr:cNvPicPr>
      </xdr:nvPicPr>
      <xdr:blipFill>
        <a:blip r:embed="rId1"/>
        <a:stretch>
          <a:fillRect/>
        </a:stretch>
      </xdr:blipFill>
      <xdr:spPr>
        <a:xfrm>
          <a:off x="8953500" y="0"/>
          <a:ext cx="1047750" cy="35242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0</xdr:row>
      <xdr:rowOff>0</xdr:rowOff>
    </xdr:from>
    <xdr:to>
      <xdr:col>16</xdr:col>
      <xdr:colOff>590550</xdr:colOff>
      <xdr:row>0</xdr:row>
      <xdr:rowOff>352425</xdr:rowOff>
    </xdr:to>
    <xdr:pic>
      <xdr:nvPicPr>
        <xdr:cNvPr id="1" name="Рисунок 2"/>
        <xdr:cNvPicPr preferRelativeResize="1">
          <a:picLocks noChangeAspect="1"/>
        </xdr:cNvPicPr>
      </xdr:nvPicPr>
      <xdr:blipFill>
        <a:blip r:embed="rId1"/>
        <a:stretch>
          <a:fillRect/>
        </a:stretch>
      </xdr:blipFill>
      <xdr:spPr>
        <a:xfrm>
          <a:off x="8896350" y="0"/>
          <a:ext cx="1076325" cy="352425"/>
        </a:xfrm>
        <a:prstGeom prst="rect">
          <a:avLst/>
        </a:prstGeom>
        <a:noFill/>
        <a:ln w="9525" cmpd="sng">
          <a:noFill/>
        </a:ln>
      </xdr:spPr>
    </xdr:pic>
    <xdr:clientData fPrintsWithSheet="0"/>
  </xdr:twoCellAnchor>
  <xdr:twoCellAnchor editAs="oneCell">
    <xdr:from>
      <xdr:col>0</xdr:col>
      <xdr:colOff>0</xdr:colOff>
      <xdr:row>0</xdr:row>
      <xdr:rowOff>0</xdr:rowOff>
    </xdr:from>
    <xdr:to>
      <xdr:col>0</xdr:col>
      <xdr:colOff>381000</xdr:colOff>
      <xdr:row>0</xdr:row>
      <xdr:rowOff>352425</xdr:rowOff>
    </xdr:to>
    <xdr:pic>
      <xdr:nvPicPr>
        <xdr:cNvPr id="2"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631507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63150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4" name="Line 6"/>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5" name="Line 7"/>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6" name="Line 8"/>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7" name="Line 9"/>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8" name="Line 10"/>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9" name="Line 11"/>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0" name="Line 12"/>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13"/>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95250</xdr:rowOff>
    </xdr:from>
    <xdr:to>
      <xdr:col>8</xdr:col>
      <xdr:colOff>0</xdr:colOff>
      <xdr:row>17</xdr:row>
      <xdr:rowOff>95250</xdr:rowOff>
    </xdr:to>
    <xdr:sp>
      <xdr:nvSpPr>
        <xdr:cNvPr id="12" name="Line 14"/>
        <xdr:cNvSpPr>
          <a:spLocks/>
        </xdr:cNvSpPr>
      </xdr:nvSpPr>
      <xdr:spPr>
        <a:xfrm>
          <a:off x="6315075" y="421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3" name="Line 15"/>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4" name="Line 16"/>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15</xdr:row>
      <xdr:rowOff>0</xdr:rowOff>
    </xdr:from>
    <xdr:to>
      <xdr:col>7</xdr:col>
      <xdr:colOff>0</xdr:colOff>
      <xdr:row>15</xdr:row>
      <xdr:rowOff>0</xdr:rowOff>
    </xdr:to>
    <xdr:sp>
      <xdr:nvSpPr>
        <xdr:cNvPr id="15" name="Line 18"/>
        <xdr:cNvSpPr>
          <a:spLocks/>
        </xdr:cNvSpPr>
      </xdr:nvSpPr>
      <xdr:spPr>
        <a:xfrm>
          <a:off x="541020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6" name="Line 19"/>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7" name="Line 20"/>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8" name="Line 21"/>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19" name="Line 22"/>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0" name="Line 23"/>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17</xdr:row>
      <xdr:rowOff>0</xdr:rowOff>
    </xdr:from>
    <xdr:to>
      <xdr:col>8</xdr:col>
      <xdr:colOff>0</xdr:colOff>
      <xdr:row>17</xdr:row>
      <xdr:rowOff>0</xdr:rowOff>
    </xdr:to>
    <xdr:sp>
      <xdr:nvSpPr>
        <xdr:cNvPr id="21" name="Line 24"/>
        <xdr:cNvSpPr>
          <a:spLocks/>
        </xdr:cNvSpPr>
      </xdr:nvSpPr>
      <xdr:spPr>
        <a:xfrm>
          <a:off x="6315075" y="412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5"/>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6"/>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7"/>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a:off x="33528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16</xdr:row>
      <xdr:rowOff>0</xdr:rowOff>
    </xdr:from>
    <xdr:to>
      <xdr:col>8</xdr:col>
      <xdr:colOff>0</xdr:colOff>
      <xdr:row>16</xdr:row>
      <xdr:rowOff>0</xdr:rowOff>
    </xdr:to>
    <xdr:sp>
      <xdr:nvSpPr>
        <xdr:cNvPr id="38" name="Line 42"/>
        <xdr:cNvSpPr>
          <a:spLocks/>
        </xdr:cNvSpPr>
      </xdr:nvSpPr>
      <xdr:spPr>
        <a:xfrm>
          <a:off x="6315075" y="406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11</xdr:row>
      <xdr:rowOff>0</xdr:rowOff>
    </xdr:from>
    <xdr:to>
      <xdr:col>7</xdr:col>
      <xdr:colOff>0</xdr:colOff>
      <xdr:row>11</xdr:row>
      <xdr:rowOff>0</xdr:rowOff>
    </xdr:to>
    <xdr:sp>
      <xdr:nvSpPr>
        <xdr:cNvPr id="39" name="Line 43"/>
        <xdr:cNvSpPr>
          <a:spLocks/>
        </xdr:cNvSpPr>
      </xdr:nvSpPr>
      <xdr:spPr>
        <a:xfrm>
          <a:off x="54102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13</xdr:row>
      <xdr:rowOff>0</xdr:rowOff>
    </xdr:from>
    <xdr:to>
      <xdr:col>7</xdr:col>
      <xdr:colOff>0</xdr:colOff>
      <xdr:row>13</xdr:row>
      <xdr:rowOff>0</xdr:rowOff>
    </xdr:to>
    <xdr:sp>
      <xdr:nvSpPr>
        <xdr:cNvPr id="40" name="Line 44"/>
        <xdr:cNvSpPr>
          <a:spLocks/>
        </xdr:cNvSpPr>
      </xdr:nvSpPr>
      <xdr:spPr>
        <a:xfrm>
          <a:off x="5410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1" name="Line 78"/>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2" name="Line 79"/>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3" name="Line 80"/>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4" name="Line 81"/>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5" name="Line 82"/>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6" name="Line 83"/>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7" name="Line 84"/>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48" name="Line 85"/>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49" name="Line 86"/>
        <xdr:cNvSpPr>
          <a:spLocks/>
        </xdr:cNvSpPr>
      </xdr:nvSpPr>
      <xdr:spPr>
        <a:xfrm>
          <a:off x="6315075" y="437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0" name="Line 87"/>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1" name="Line 88"/>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2" name="Line 91"/>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3" name="Line 92"/>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4" name="Line 93"/>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5" name="Line 94"/>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6" name="Line 95"/>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19</xdr:row>
      <xdr:rowOff>0</xdr:rowOff>
    </xdr:from>
    <xdr:to>
      <xdr:col>8</xdr:col>
      <xdr:colOff>0</xdr:colOff>
      <xdr:row>19</xdr:row>
      <xdr:rowOff>0</xdr:rowOff>
    </xdr:to>
    <xdr:sp>
      <xdr:nvSpPr>
        <xdr:cNvPr id="57" name="Line 96"/>
        <xdr:cNvSpPr>
          <a:spLocks/>
        </xdr:cNvSpPr>
      </xdr:nvSpPr>
      <xdr:spPr>
        <a:xfrm>
          <a:off x="6315075"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11</xdr:col>
      <xdr:colOff>561975</xdr:colOff>
      <xdr:row>0</xdr:row>
      <xdr:rowOff>0</xdr:rowOff>
    </xdr:from>
    <xdr:to>
      <xdr:col>13</xdr:col>
      <xdr:colOff>0</xdr:colOff>
      <xdr:row>0</xdr:row>
      <xdr:rowOff>371475</xdr:rowOff>
    </xdr:to>
    <xdr:pic>
      <xdr:nvPicPr>
        <xdr:cNvPr id="58" name="Рисунок 2"/>
        <xdr:cNvPicPr preferRelativeResize="1">
          <a:picLocks noChangeAspect="1"/>
        </xdr:cNvPicPr>
      </xdr:nvPicPr>
      <xdr:blipFill>
        <a:blip r:embed="rId1"/>
        <a:stretch>
          <a:fillRect/>
        </a:stretch>
      </xdr:blipFill>
      <xdr:spPr>
        <a:xfrm>
          <a:off x="9448800" y="0"/>
          <a:ext cx="1104900" cy="37147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76200</xdr:colOff>
      <xdr:row>0</xdr:row>
      <xdr:rowOff>352425</xdr:rowOff>
    </xdr:to>
    <xdr:pic>
      <xdr:nvPicPr>
        <xdr:cNvPr id="59" name="Рисунок 1"/>
        <xdr:cNvPicPr preferRelativeResize="1">
          <a:picLocks noChangeAspect="1"/>
        </xdr:cNvPicPr>
      </xdr:nvPicPr>
      <xdr:blipFill>
        <a:blip r:embed="rId2"/>
        <a:stretch>
          <a:fillRect/>
        </a:stretch>
      </xdr:blipFill>
      <xdr:spPr>
        <a:xfrm>
          <a:off x="0" y="0"/>
          <a:ext cx="381000"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0.xml" /><Relationship Id="rId3" Type="http://schemas.openxmlformats.org/officeDocument/2006/relationships/vmlDrawing" Target="../drawings/vmlDrawing2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1.xml" /><Relationship Id="rId3" Type="http://schemas.openxmlformats.org/officeDocument/2006/relationships/vmlDrawing" Target="../drawings/vmlDrawing22.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2.xml" /><Relationship Id="rId3" Type="http://schemas.openxmlformats.org/officeDocument/2006/relationships/vmlDrawing" Target="../drawings/vmlDrawing2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3.xml" /><Relationship Id="rId3" Type="http://schemas.openxmlformats.org/officeDocument/2006/relationships/vmlDrawing" Target="../drawings/vmlDrawing26.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14.xml" /><Relationship Id="rId3" Type="http://schemas.openxmlformats.org/officeDocument/2006/relationships/vmlDrawing" Target="../drawings/vmlDrawing28.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5.xml" /><Relationship Id="rId3" Type="http://schemas.openxmlformats.org/officeDocument/2006/relationships/vmlDrawing" Target="../drawings/vmlDrawing30.v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8.xml" /><Relationship Id="rId3" Type="http://schemas.openxmlformats.org/officeDocument/2006/relationships/vmlDrawing" Target="../drawings/vmlDrawing16.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9.xml" /><Relationship Id="rId3" Type="http://schemas.openxmlformats.org/officeDocument/2006/relationships/vmlDrawing" Target="../drawings/vmlDrawing18.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26"/>
  <sheetViews>
    <sheetView showGridLines="0" showZeros="0" tabSelected="1" zoomScalePageLayoutView="0" workbookViewId="0" topLeftCell="A1">
      <pane ySplit="11" topLeftCell="A12" activePane="bottomLeft" state="frozen"/>
      <selection pane="topLeft" activeCell="A5" sqref="A5:B5"/>
      <selection pane="bottomLeft" activeCell="A3" sqref="A3:J3"/>
    </sheetView>
  </sheetViews>
  <sheetFormatPr defaultColWidth="9.125" defaultRowHeight="12.75"/>
  <cols>
    <col min="1" max="1" width="4.00390625" style="207" customWidth="1"/>
    <col min="2" max="2" width="40.875" style="207" customWidth="1"/>
    <col min="3" max="3" width="8.875" style="207" customWidth="1"/>
    <col min="4" max="4" width="13.125" style="207" customWidth="1"/>
    <col min="5" max="6" width="24.875" style="272" customWidth="1"/>
    <col min="7" max="7" width="18.875" style="207" customWidth="1"/>
    <col min="8" max="8" width="12.875" style="272" customWidth="1"/>
    <col min="9" max="9" width="15.875" style="272" customWidth="1"/>
    <col min="10" max="10" width="15.875" style="207" customWidth="1"/>
    <col min="11" max="16384" width="9.125" style="207" customWidth="1"/>
  </cols>
  <sheetData>
    <row r="1" spans="1:10" ht="41.25" customHeight="1">
      <c r="A1" s="608" t="s">
        <v>79</v>
      </c>
      <c r="B1" s="609"/>
      <c r="C1" s="609"/>
      <c r="D1" s="609"/>
      <c r="E1" s="609"/>
      <c r="F1" s="609"/>
      <c r="G1" s="609"/>
      <c r="H1" s="609"/>
      <c r="I1" s="609"/>
      <c r="J1" s="609"/>
    </row>
    <row r="2" spans="1:10" s="208" customFormat="1" ht="15" customHeight="1">
      <c r="A2" s="615" t="s">
        <v>30</v>
      </c>
      <c r="B2" s="615"/>
      <c r="C2" s="615"/>
      <c r="D2" s="615"/>
      <c r="E2" s="615"/>
      <c r="F2" s="615"/>
      <c r="G2" s="615"/>
      <c r="H2" s="615"/>
      <c r="I2" s="615"/>
      <c r="J2" s="615"/>
    </row>
    <row r="3" spans="1:10" s="209" customFormat="1" ht="29.25" customHeight="1">
      <c r="A3" s="610"/>
      <c r="B3" s="611"/>
      <c r="C3" s="611"/>
      <c r="D3" s="611"/>
      <c r="E3" s="611"/>
      <c r="F3" s="611"/>
      <c r="G3" s="611"/>
      <c r="H3" s="611"/>
      <c r="I3" s="611"/>
      <c r="J3" s="612"/>
    </row>
    <row r="4" spans="1:10" ht="12">
      <c r="A4" s="613"/>
      <c r="B4" s="613"/>
      <c r="C4" s="613"/>
      <c r="D4" s="613"/>
      <c r="E4" s="613"/>
      <c r="F4" s="613"/>
      <c r="G4" s="613"/>
      <c r="H4" s="613"/>
      <c r="I4" s="613"/>
      <c r="J4" s="613"/>
    </row>
    <row r="5" spans="1:10" s="213" customFormat="1" ht="12">
      <c r="A5" s="614" t="s">
        <v>2</v>
      </c>
      <c r="B5" s="614"/>
      <c r="C5" s="614" t="s">
        <v>0</v>
      </c>
      <c r="D5" s="614"/>
      <c r="E5" s="614"/>
      <c r="F5" s="210" t="s">
        <v>32</v>
      </c>
      <c r="G5" s="616" t="s">
        <v>33</v>
      </c>
      <c r="H5" s="616"/>
      <c r="I5" s="211" t="s">
        <v>13</v>
      </c>
      <c r="J5" s="212" t="s">
        <v>14</v>
      </c>
    </row>
    <row r="6" spans="1:10" s="213" customFormat="1" ht="15">
      <c r="A6" s="604"/>
      <c r="B6" s="604"/>
      <c r="C6" s="604"/>
      <c r="D6" s="604"/>
      <c r="E6" s="604"/>
      <c r="F6" s="214"/>
      <c r="G6" s="605"/>
      <c r="H6" s="606"/>
      <c r="I6" s="206"/>
      <c r="J6" s="215"/>
    </row>
    <row r="7" spans="1:10" s="220" customFormat="1" ht="7.5" customHeight="1">
      <c r="A7" s="216"/>
      <c r="B7" s="217"/>
      <c r="C7" s="627"/>
      <c r="D7" s="627"/>
      <c r="E7" s="627"/>
      <c r="F7" s="218"/>
      <c r="G7" s="219"/>
      <c r="J7" s="221"/>
    </row>
    <row r="8" spans="1:10" s="224" customFormat="1" ht="18" customHeight="1">
      <c r="A8" s="626" t="s">
        <v>49</v>
      </c>
      <c r="B8" s="626"/>
      <c r="C8" s="633"/>
      <c r="D8" s="634"/>
      <c r="E8" s="222"/>
      <c r="F8" s="223">
        <f>IF(E8="","",WEEKDAY(E8,1))</f>
      </c>
      <c r="G8" s="639" t="s">
        <v>50</v>
      </c>
      <c r="H8" s="626"/>
      <c r="I8" s="617"/>
      <c r="J8" s="618"/>
    </row>
    <row r="9" spans="1:9" ht="13.5" thickBot="1">
      <c r="A9" s="225"/>
      <c r="B9" s="225"/>
      <c r="C9" s="635" t="s">
        <v>51</v>
      </c>
      <c r="D9" s="635"/>
      <c r="E9" s="226" t="s">
        <v>52</v>
      </c>
      <c r="F9" s="227" t="s">
        <v>53</v>
      </c>
      <c r="G9" s="225"/>
      <c r="H9" s="619"/>
      <c r="I9" s="619"/>
    </row>
    <row r="10" spans="1:10" ht="16.5" customHeight="1" thickBot="1">
      <c r="A10" s="620" t="s">
        <v>54</v>
      </c>
      <c r="B10" s="628" t="s">
        <v>55</v>
      </c>
      <c r="C10" s="624" t="s">
        <v>56</v>
      </c>
      <c r="D10" s="646" t="s">
        <v>57</v>
      </c>
      <c r="E10" s="624" t="s">
        <v>58</v>
      </c>
      <c r="F10" s="624" t="s">
        <v>59</v>
      </c>
      <c r="G10" s="622" t="s">
        <v>29</v>
      </c>
      <c r="H10" s="642" t="s">
        <v>60</v>
      </c>
      <c r="I10" s="643"/>
      <c r="J10" s="644"/>
    </row>
    <row r="11" spans="1:10" s="231" customFormat="1" ht="27.75" customHeight="1" thickBot="1">
      <c r="A11" s="621"/>
      <c r="B11" s="629"/>
      <c r="C11" s="625"/>
      <c r="D11" s="647"/>
      <c r="E11" s="625"/>
      <c r="F11" s="625"/>
      <c r="G11" s="623"/>
      <c r="H11" s="228" t="s">
        <v>61</v>
      </c>
      <c r="I11" s="229" t="s">
        <v>62</v>
      </c>
      <c r="J11" s="230" t="s">
        <v>63</v>
      </c>
    </row>
    <row r="12" spans="1:10" s="239" customFormat="1" ht="13.5" customHeight="1">
      <c r="A12" s="589">
        <v>1</v>
      </c>
      <c r="B12" s="232"/>
      <c r="C12" s="233"/>
      <c r="D12" s="234"/>
      <c r="E12" s="235"/>
      <c r="F12" s="236"/>
      <c r="G12" s="237"/>
      <c r="H12" s="238"/>
      <c r="I12" s="631"/>
      <c r="J12" s="632"/>
    </row>
    <row r="13" spans="1:10" s="247" customFormat="1" ht="13.5" customHeight="1">
      <c r="A13" s="588"/>
      <c r="B13" s="240"/>
      <c r="C13" s="241"/>
      <c r="D13" s="242"/>
      <c r="E13" s="243"/>
      <c r="F13" s="244"/>
      <c r="G13" s="245"/>
      <c r="H13" s="246"/>
      <c r="I13" s="582"/>
      <c r="J13" s="584"/>
    </row>
    <row r="14" spans="1:10" s="239" customFormat="1" ht="13.5" customHeight="1">
      <c r="A14" s="630">
        <v>2</v>
      </c>
      <c r="B14" s="232"/>
      <c r="C14" s="233"/>
      <c r="D14" s="234"/>
      <c r="E14" s="235"/>
      <c r="F14" s="248"/>
      <c r="G14" s="249"/>
      <c r="H14" s="250"/>
      <c r="I14" s="580"/>
      <c r="J14" s="598"/>
    </row>
    <row r="15" spans="1:10" s="247" customFormat="1" ht="13.5" customHeight="1">
      <c r="A15" s="630"/>
      <c r="B15" s="240"/>
      <c r="C15" s="251"/>
      <c r="D15" s="252"/>
      <c r="E15" s="243"/>
      <c r="F15" s="244"/>
      <c r="G15" s="253"/>
      <c r="H15" s="254"/>
      <c r="I15" s="582"/>
      <c r="J15" s="598"/>
    </row>
    <row r="16" spans="1:10" s="239" customFormat="1" ht="13.5" customHeight="1">
      <c r="A16" s="630">
        <v>3</v>
      </c>
      <c r="B16" s="232"/>
      <c r="C16" s="233"/>
      <c r="D16" s="234"/>
      <c r="E16" s="235"/>
      <c r="F16" s="248"/>
      <c r="G16" s="249"/>
      <c r="H16" s="250"/>
      <c r="I16" s="580"/>
      <c r="J16" s="598"/>
    </row>
    <row r="17" spans="1:10" s="247" customFormat="1" ht="13.5" customHeight="1">
      <c r="A17" s="630"/>
      <c r="B17" s="240"/>
      <c r="C17" s="241"/>
      <c r="D17" s="242"/>
      <c r="E17" s="243"/>
      <c r="F17" s="244"/>
      <c r="G17" s="253"/>
      <c r="H17" s="254"/>
      <c r="I17" s="582"/>
      <c r="J17" s="598"/>
    </row>
    <row r="18" spans="1:10" s="239" customFormat="1" ht="13.5" customHeight="1">
      <c r="A18" s="630">
        <v>4</v>
      </c>
      <c r="B18" s="232"/>
      <c r="C18" s="233"/>
      <c r="D18" s="234"/>
      <c r="E18" s="235"/>
      <c r="F18" s="248"/>
      <c r="G18" s="249"/>
      <c r="H18" s="250"/>
      <c r="I18" s="580"/>
      <c r="J18" s="598"/>
    </row>
    <row r="19" spans="1:10" s="247" customFormat="1" ht="13.5" customHeight="1">
      <c r="A19" s="630"/>
      <c r="B19" s="240"/>
      <c r="C19" s="241"/>
      <c r="D19" s="242"/>
      <c r="E19" s="243"/>
      <c r="F19" s="244"/>
      <c r="G19" s="253"/>
      <c r="H19" s="254"/>
      <c r="I19" s="582"/>
      <c r="J19" s="598"/>
    </row>
    <row r="20" spans="1:10" s="239" customFormat="1" ht="13.5" customHeight="1">
      <c r="A20" s="588">
        <v>5</v>
      </c>
      <c r="B20" s="232"/>
      <c r="C20" s="233"/>
      <c r="D20" s="234"/>
      <c r="E20" s="235"/>
      <c r="F20" s="248"/>
      <c r="G20" s="249"/>
      <c r="H20" s="250"/>
      <c r="I20" s="580"/>
      <c r="J20" s="598"/>
    </row>
    <row r="21" spans="1:10" s="247" customFormat="1" ht="13.5" customHeight="1">
      <c r="A21" s="589"/>
      <c r="B21" s="240"/>
      <c r="C21" s="241"/>
      <c r="D21" s="242"/>
      <c r="E21" s="243"/>
      <c r="F21" s="244"/>
      <c r="G21" s="253"/>
      <c r="H21" s="254"/>
      <c r="I21" s="582"/>
      <c r="J21" s="598"/>
    </row>
    <row r="22" spans="1:10" s="239" customFormat="1" ht="13.5" customHeight="1">
      <c r="A22" s="588">
        <v>6</v>
      </c>
      <c r="B22" s="232"/>
      <c r="C22" s="233"/>
      <c r="D22" s="234"/>
      <c r="E22" s="235"/>
      <c r="F22" s="248"/>
      <c r="G22" s="249"/>
      <c r="H22" s="250"/>
      <c r="I22" s="580"/>
      <c r="J22" s="598"/>
    </row>
    <row r="23" spans="1:10" s="247" customFormat="1" ht="13.5" customHeight="1">
      <c r="A23" s="589"/>
      <c r="B23" s="240"/>
      <c r="C23" s="241"/>
      <c r="D23" s="242"/>
      <c r="E23" s="243"/>
      <c r="F23" s="244"/>
      <c r="G23" s="253"/>
      <c r="H23" s="254"/>
      <c r="I23" s="582"/>
      <c r="J23" s="598"/>
    </row>
    <row r="24" spans="1:10" s="239" customFormat="1" ht="13.5" customHeight="1">
      <c r="A24" s="588">
        <v>7</v>
      </c>
      <c r="B24" s="232"/>
      <c r="C24" s="233"/>
      <c r="D24" s="234"/>
      <c r="E24" s="235"/>
      <c r="F24" s="248"/>
      <c r="G24" s="249"/>
      <c r="H24" s="250"/>
      <c r="I24" s="580"/>
      <c r="J24" s="598"/>
    </row>
    <row r="25" spans="1:10" s="247" customFormat="1" ht="13.5" customHeight="1">
      <c r="A25" s="589"/>
      <c r="B25" s="240"/>
      <c r="C25" s="241"/>
      <c r="D25" s="242"/>
      <c r="E25" s="243"/>
      <c r="F25" s="244"/>
      <c r="G25" s="253"/>
      <c r="H25" s="254"/>
      <c r="I25" s="582"/>
      <c r="J25" s="598"/>
    </row>
    <row r="26" spans="1:10" s="239" customFormat="1" ht="13.5" customHeight="1">
      <c r="A26" s="588">
        <v>8</v>
      </c>
      <c r="B26" s="232"/>
      <c r="C26" s="233"/>
      <c r="D26" s="234"/>
      <c r="E26" s="235"/>
      <c r="F26" s="248"/>
      <c r="G26" s="249"/>
      <c r="H26" s="250"/>
      <c r="I26" s="580"/>
      <c r="J26" s="598"/>
    </row>
    <row r="27" spans="1:10" s="247" customFormat="1" ht="13.5" customHeight="1">
      <c r="A27" s="589"/>
      <c r="B27" s="240"/>
      <c r="C27" s="241"/>
      <c r="D27" s="242"/>
      <c r="E27" s="243"/>
      <c r="F27" s="244"/>
      <c r="G27" s="253"/>
      <c r="H27" s="254"/>
      <c r="I27" s="582"/>
      <c r="J27" s="598"/>
    </row>
    <row r="28" spans="1:10" s="239" customFormat="1" ht="13.5" customHeight="1">
      <c r="A28" s="588">
        <v>9</v>
      </c>
      <c r="B28" s="232"/>
      <c r="C28" s="233"/>
      <c r="D28" s="234"/>
      <c r="E28" s="235"/>
      <c r="F28" s="248"/>
      <c r="G28" s="249"/>
      <c r="H28" s="250"/>
      <c r="I28" s="580"/>
      <c r="J28" s="598"/>
    </row>
    <row r="29" spans="1:10" s="247" customFormat="1" ht="13.5" customHeight="1">
      <c r="A29" s="589"/>
      <c r="B29" s="240"/>
      <c r="C29" s="241"/>
      <c r="D29" s="242"/>
      <c r="E29" s="243"/>
      <c r="F29" s="244"/>
      <c r="G29" s="253"/>
      <c r="H29" s="254"/>
      <c r="I29" s="582"/>
      <c r="J29" s="598"/>
    </row>
    <row r="30" spans="1:10" s="239" customFormat="1" ht="13.5" customHeight="1">
      <c r="A30" s="588">
        <v>10</v>
      </c>
      <c r="B30" s="232"/>
      <c r="C30" s="233"/>
      <c r="D30" s="234"/>
      <c r="E30" s="235"/>
      <c r="F30" s="248"/>
      <c r="G30" s="249"/>
      <c r="H30" s="250"/>
      <c r="I30" s="580"/>
      <c r="J30" s="598"/>
    </row>
    <row r="31" spans="1:10" s="247" customFormat="1" ht="13.5" customHeight="1">
      <c r="A31" s="589"/>
      <c r="B31" s="240"/>
      <c r="C31" s="241"/>
      <c r="D31" s="242"/>
      <c r="E31" s="243"/>
      <c r="F31" s="244"/>
      <c r="G31" s="253"/>
      <c r="H31" s="254"/>
      <c r="I31" s="582"/>
      <c r="J31" s="598"/>
    </row>
    <row r="32" spans="1:10" s="239" customFormat="1" ht="13.5" customHeight="1">
      <c r="A32" s="588">
        <v>11</v>
      </c>
      <c r="B32" s="232"/>
      <c r="C32" s="233"/>
      <c r="D32" s="234"/>
      <c r="E32" s="235"/>
      <c r="F32" s="248"/>
      <c r="G32" s="249"/>
      <c r="H32" s="250"/>
      <c r="I32" s="580"/>
      <c r="J32" s="598"/>
    </row>
    <row r="33" spans="1:10" s="247" customFormat="1" ht="13.5" customHeight="1">
      <c r="A33" s="589"/>
      <c r="B33" s="240"/>
      <c r="C33" s="241"/>
      <c r="D33" s="242"/>
      <c r="E33" s="243"/>
      <c r="F33" s="244"/>
      <c r="G33" s="253"/>
      <c r="H33" s="254"/>
      <c r="I33" s="582"/>
      <c r="J33" s="598"/>
    </row>
    <row r="34" spans="1:10" s="239" customFormat="1" ht="13.5" customHeight="1">
      <c r="A34" s="588">
        <v>12</v>
      </c>
      <c r="B34" s="232"/>
      <c r="C34" s="233"/>
      <c r="D34" s="234"/>
      <c r="E34" s="235"/>
      <c r="F34" s="248"/>
      <c r="G34" s="249"/>
      <c r="H34" s="250"/>
      <c r="I34" s="580"/>
      <c r="J34" s="598"/>
    </row>
    <row r="35" spans="1:10" s="247" customFormat="1" ht="13.5" customHeight="1">
      <c r="A35" s="589"/>
      <c r="B35" s="240"/>
      <c r="C35" s="241"/>
      <c r="D35" s="242"/>
      <c r="E35" s="243"/>
      <c r="F35" s="244"/>
      <c r="G35" s="253"/>
      <c r="H35" s="254"/>
      <c r="I35" s="582"/>
      <c r="J35" s="598"/>
    </row>
    <row r="36" spans="1:10" s="239" customFormat="1" ht="13.5" customHeight="1">
      <c r="A36" s="588">
        <v>13</v>
      </c>
      <c r="B36" s="232"/>
      <c r="C36" s="233"/>
      <c r="D36" s="255"/>
      <c r="E36" s="235"/>
      <c r="F36" s="256"/>
      <c r="G36" s="249"/>
      <c r="H36" s="250"/>
      <c r="I36" s="580"/>
      <c r="J36" s="598"/>
    </row>
    <row r="37" spans="1:10" s="247" customFormat="1" ht="13.5" customHeight="1">
      <c r="A37" s="589"/>
      <c r="B37" s="240"/>
      <c r="C37" s="241"/>
      <c r="D37" s="242"/>
      <c r="E37" s="243"/>
      <c r="F37" s="244"/>
      <c r="G37" s="253"/>
      <c r="H37" s="254"/>
      <c r="I37" s="582"/>
      <c r="J37" s="598"/>
    </row>
    <row r="38" spans="1:10" s="239" customFormat="1" ht="13.5" customHeight="1">
      <c r="A38" s="588">
        <v>14</v>
      </c>
      <c r="B38" s="232"/>
      <c r="C38" s="233"/>
      <c r="D38" s="234"/>
      <c r="E38" s="235"/>
      <c r="F38" s="256"/>
      <c r="G38" s="249"/>
      <c r="H38" s="250"/>
      <c r="I38" s="580"/>
      <c r="J38" s="598"/>
    </row>
    <row r="39" spans="1:10" s="247" customFormat="1" ht="13.5" customHeight="1">
      <c r="A39" s="589"/>
      <c r="B39" s="240"/>
      <c r="C39" s="241"/>
      <c r="D39" s="242"/>
      <c r="E39" s="243"/>
      <c r="F39" s="244"/>
      <c r="G39" s="253"/>
      <c r="H39" s="254"/>
      <c r="I39" s="582"/>
      <c r="J39" s="598"/>
    </row>
    <row r="40" spans="1:10" s="239" customFormat="1" ht="13.5" customHeight="1">
      <c r="A40" s="588">
        <v>15</v>
      </c>
      <c r="B40" s="232"/>
      <c r="C40" s="233"/>
      <c r="D40" s="234"/>
      <c r="E40" s="235"/>
      <c r="F40" s="256"/>
      <c r="G40" s="249"/>
      <c r="H40" s="250"/>
      <c r="I40" s="580"/>
      <c r="J40" s="598"/>
    </row>
    <row r="41" spans="1:10" s="247" customFormat="1" ht="13.5" customHeight="1">
      <c r="A41" s="589"/>
      <c r="B41" s="240"/>
      <c r="C41" s="241"/>
      <c r="D41" s="242"/>
      <c r="E41" s="243"/>
      <c r="F41" s="244"/>
      <c r="G41" s="253"/>
      <c r="H41" s="254"/>
      <c r="I41" s="582"/>
      <c r="J41" s="598"/>
    </row>
    <row r="42" spans="1:10" s="239" customFormat="1" ht="13.5" customHeight="1">
      <c r="A42" s="588">
        <v>16</v>
      </c>
      <c r="B42" s="232"/>
      <c r="C42" s="233"/>
      <c r="D42" s="234"/>
      <c r="E42" s="235"/>
      <c r="F42" s="256"/>
      <c r="G42" s="249"/>
      <c r="H42" s="250"/>
      <c r="I42" s="580"/>
      <c r="J42" s="598"/>
    </row>
    <row r="43" spans="1:10" s="247" customFormat="1" ht="13.5" customHeight="1">
      <c r="A43" s="589"/>
      <c r="B43" s="240"/>
      <c r="C43" s="241"/>
      <c r="D43" s="242"/>
      <c r="E43" s="243"/>
      <c r="F43" s="244"/>
      <c r="G43" s="253"/>
      <c r="H43" s="254"/>
      <c r="I43" s="582"/>
      <c r="J43" s="598"/>
    </row>
    <row r="44" spans="1:10" s="239" customFormat="1" ht="13.5" customHeight="1">
      <c r="A44" s="588">
        <v>17</v>
      </c>
      <c r="B44" s="257"/>
      <c r="C44" s="258"/>
      <c r="D44" s="259"/>
      <c r="E44" s="260"/>
      <c r="F44" s="260"/>
      <c r="G44" s="249"/>
      <c r="H44" s="250"/>
      <c r="I44" s="580"/>
      <c r="J44" s="598"/>
    </row>
    <row r="45" spans="1:10" s="247" customFormat="1" ht="13.5" customHeight="1">
      <c r="A45" s="589"/>
      <c r="B45" s="261"/>
      <c r="C45" s="262"/>
      <c r="D45" s="263"/>
      <c r="E45" s="264"/>
      <c r="F45" s="264"/>
      <c r="G45" s="253"/>
      <c r="H45" s="254"/>
      <c r="I45" s="582"/>
      <c r="J45" s="598"/>
    </row>
    <row r="46" spans="1:10" s="239" customFormat="1" ht="13.5" customHeight="1">
      <c r="A46" s="588">
        <v>18</v>
      </c>
      <c r="B46" s="257"/>
      <c r="C46" s="258"/>
      <c r="D46" s="259"/>
      <c r="E46" s="260"/>
      <c r="F46" s="260"/>
      <c r="G46" s="249"/>
      <c r="H46" s="250"/>
      <c r="I46" s="580"/>
      <c r="J46" s="598"/>
    </row>
    <row r="47" spans="1:10" s="247" customFormat="1" ht="13.5" customHeight="1">
      <c r="A47" s="589"/>
      <c r="B47" s="261"/>
      <c r="C47" s="262"/>
      <c r="D47" s="263"/>
      <c r="E47" s="264"/>
      <c r="F47" s="264"/>
      <c r="G47" s="253"/>
      <c r="H47" s="254"/>
      <c r="I47" s="582"/>
      <c r="J47" s="598"/>
    </row>
    <row r="48" spans="1:10" s="239" customFormat="1" ht="13.5" customHeight="1">
      <c r="A48" s="588">
        <v>19</v>
      </c>
      <c r="B48" s="257"/>
      <c r="C48" s="258"/>
      <c r="D48" s="259"/>
      <c r="E48" s="260"/>
      <c r="F48" s="260"/>
      <c r="G48" s="249"/>
      <c r="H48" s="250"/>
      <c r="I48" s="580"/>
      <c r="J48" s="598"/>
    </row>
    <row r="49" spans="1:10" s="247" customFormat="1" ht="13.5" customHeight="1">
      <c r="A49" s="589"/>
      <c r="B49" s="261"/>
      <c r="C49" s="262"/>
      <c r="D49" s="263"/>
      <c r="E49" s="264"/>
      <c r="F49" s="264"/>
      <c r="G49" s="253"/>
      <c r="H49" s="254"/>
      <c r="I49" s="582"/>
      <c r="J49" s="598"/>
    </row>
    <row r="50" spans="1:10" s="239" customFormat="1" ht="13.5" customHeight="1">
      <c r="A50" s="588">
        <v>20</v>
      </c>
      <c r="B50" s="257"/>
      <c r="C50" s="258"/>
      <c r="D50" s="259"/>
      <c r="E50" s="260"/>
      <c r="F50" s="260"/>
      <c r="G50" s="249"/>
      <c r="H50" s="250"/>
      <c r="I50" s="580"/>
      <c r="J50" s="598"/>
    </row>
    <row r="51" spans="1:10" s="247" customFormat="1" ht="13.5" customHeight="1">
      <c r="A51" s="589"/>
      <c r="B51" s="261"/>
      <c r="C51" s="262"/>
      <c r="D51" s="263"/>
      <c r="E51" s="264"/>
      <c r="F51" s="264"/>
      <c r="G51" s="253"/>
      <c r="H51" s="254"/>
      <c r="I51" s="582"/>
      <c r="J51" s="598"/>
    </row>
    <row r="52" spans="1:10" s="239" customFormat="1" ht="13.5" customHeight="1">
      <c r="A52" s="588">
        <v>21</v>
      </c>
      <c r="B52" s="257"/>
      <c r="C52" s="258"/>
      <c r="D52" s="259"/>
      <c r="E52" s="260"/>
      <c r="F52" s="260"/>
      <c r="G52" s="249"/>
      <c r="H52" s="250"/>
      <c r="I52" s="580"/>
      <c r="J52" s="598"/>
    </row>
    <row r="53" spans="1:10" s="247" customFormat="1" ht="13.5" customHeight="1">
      <c r="A53" s="589"/>
      <c r="B53" s="261"/>
      <c r="C53" s="262"/>
      <c r="D53" s="263"/>
      <c r="E53" s="264"/>
      <c r="F53" s="264"/>
      <c r="G53" s="253"/>
      <c r="H53" s="254"/>
      <c r="I53" s="582"/>
      <c r="J53" s="598"/>
    </row>
    <row r="54" spans="1:10" s="239" customFormat="1" ht="13.5" customHeight="1">
      <c r="A54" s="588">
        <v>22</v>
      </c>
      <c r="B54" s="257"/>
      <c r="C54" s="258"/>
      <c r="D54" s="259"/>
      <c r="E54" s="260"/>
      <c r="F54" s="260"/>
      <c r="G54" s="249"/>
      <c r="H54" s="250"/>
      <c r="I54" s="580"/>
      <c r="J54" s="598"/>
    </row>
    <row r="55" spans="1:10" s="247" customFormat="1" ht="13.5" customHeight="1">
      <c r="A55" s="589"/>
      <c r="B55" s="261"/>
      <c r="C55" s="262"/>
      <c r="D55" s="263"/>
      <c r="E55" s="264"/>
      <c r="F55" s="264"/>
      <c r="G55" s="253"/>
      <c r="H55" s="254"/>
      <c r="I55" s="582"/>
      <c r="J55" s="598"/>
    </row>
    <row r="56" spans="1:10" s="239" customFormat="1" ht="13.5" customHeight="1">
      <c r="A56" s="588">
        <v>23</v>
      </c>
      <c r="B56" s="257"/>
      <c r="C56" s="258"/>
      <c r="D56" s="259"/>
      <c r="E56" s="260"/>
      <c r="F56" s="260"/>
      <c r="G56" s="249"/>
      <c r="H56" s="250"/>
      <c r="I56" s="580"/>
      <c r="J56" s="598"/>
    </row>
    <row r="57" spans="1:10" s="247" customFormat="1" ht="13.5" customHeight="1">
      <c r="A57" s="589"/>
      <c r="B57" s="261"/>
      <c r="C57" s="262"/>
      <c r="D57" s="263"/>
      <c r="E57" s="264"/>
      <c r="F57" s="264"/>
      <c r="G57" s="253"/>
      <c r="H57" s="254"/>
      <c r="I57" s="582"/>
      <c r="J57" s="598"/>
    </row>
    <row r="58" spans="1:10" s="239" customFormat="1" ht="13.5" customHeight="1">
      <c r="A58" s="588">
        <v>24</v>
      </c>
      <c r="B58" s="257"/>
      <c r="C58" s="258"/>
      <c r="D58" s="259"/>
      <c r="E58" s="260"/>
      <c r="F58" s="260"/>
      <c r="G58" s="249"/>
      <c r="H58" s="250"/>
      <c r="I58" s="580"/>
      <c r="J58" s="598"/>
    </row>
    <row r="59" spans="1:10" s="247" customFormat="1" ht="13.5" customHeight="1">
      <c r="A59" s="589"/>
      <c r="B59" s="261"/>
      <c r="C59" s="262"/>
      <c r="D59" s="263"/>
      <c r="E59" s="264"/>
      <c r="F59" s="264"/>
      <c r="G59" s="253"/>
      <c r="H59" s="254"/>
      <c r="I59" s="582"/>
      <c r="J59" s="598"/>
    </row>
    <row r="60" spans="1:10" s="239" customFormat="1" ht="13.5" customHeight="1">
      <c r="A60" s="588">
        <v>25</v>
      </c>
      <c r="B60" s="257"/>
      <c r="C60" s="258"/>
      <c r="D60" s="259"/>
      <c r="E60" s="260"/>
      <c r="F60" s="260"/>
      <c r="G60" s="249"/>
      <c r="H60" s="250"/>
      <c r="I60" s="580"/>
      <c r="J60" s="598"/>
    </row>
    <row r="61" spans="1:10" s="247" customFormat="1" ht="13.5" customHeight="1">
      <c r="A61" s="589"/>
      <c r="B61" s="261"/>
      <c r="C61" s="262"/>
      <c r="D61" s="263"/>
      <c r="E61" s="264"/>
      <c r="F61" s="264"/>
      <c r="G61" s="253"/>
      <c r="H61" s="254"/>
      <c r="I61" s="582"/>
      <c r="J61" s="598"/>
    </row>
    <row r="62" spans="1:10" s="239" customFormat="1" ht="13.5" customHeight="1">
      <c r="A62" s="588">
        <v>26</v>
      </c>
      <c r="B62" s="257"/>
      <c r="C62" s="258"/>
      <c r="D62" s="259"/>
      <c r="E62" s="260"/>
      <c r="F62" s="260"/>
      <c r="G62" s="249"/>
      <c r="H62" s="250"/>
      <c r="I62" s="580"/>
      <c r="J62" s="598"/>
    </row>
    <row r="63" spans="1:10" s="247" customFormat="1" ht="13.5" customHeight="1">
      <c r="A63" s="589"/>
      <c r="B63" s="261"/>
      <c r="C63" s="262"/>
      <c r="D63" s="263"/>
      <c r="E63" s="264"/>
      <c r="F63" s="264"/>
      <c r="G63" s="253"/>
      <c r="H63" s="254"/>
      <c r="I63" s="582"/>
      <c r="J63" s="598"/>
    </row>
    <row r="64" spans="1:10" s="239" customFormat="1" ht="13.5" customHeight="1">
      <c r="A64" s="588">
        <v>27</v>
      </c>
      <c r="B64" s="257"/>
      <c r="C64" s="258"/>
      <c r="D64" s="259"/>
      <c r="E64" s="260"/>
      <c r="F64" s="260"/>
      <c r="G64" s="249"/>
      <c r="H64" s="250"/>
      <c r="I64" s="580"/>
      <c r="J64" s="583"/>
    </row>
    <row r="65" spans="1:10" s="247" customFormat="1" ht="13.5" customHeight="1">
      <c r="A65" s="589"/>
      <c r="B65" s="261"/>
      <c r="C65" s="262"/>
      <c r="D65" s="263"/>
      <c r="E65" s="264"/>
      <c r="F65" s="264"/>
      <c r="G65" s="253"/>
      <c r="H65" s="254"/>
      <c r="I65" s="582"/>
      <c r="J65" s="584"/>
    </row>
    <row r="66" spans="1:10" s="239" customFormat="1" ht="13.5" customHeight="1">
      <c r="A66" s="588">
        <v>28</v>
      </c>
      <c r="B66" s="257"/>
      <c r="C66" s="258"/>
      <c r="D66" s="259"/>
      <c r="E66" s="260"/>
      <c r="F66" s="260"/>
      <c r="G66" s="249"/>
      <c r="H66" s="250"/>
      <c r="I66" s="580"/>
      <c r="J66" s="583"/>
    </row>
    <row r="67" spans="1:10" s="247" customFormat="1" ht="13.5" customHeight="1">
      <c r="A67" s="589"/>
      <c r="B67" s="261"/>
      <c r="C67" s="262"/>
      <c r="D67" s="263"/>
      <c r="E67" s="264"/>
      <c r="F67" s="264"/>
      <c r="G67" s="253"/>
      <c r="H67" s="254"/>
      <c r="I67" s="582"/>
      <c r="J67" s="584"/>
    </row>
    <row r="68" spans="1:10" s="239" customFormat="1" ht="13.5" customHeight="1">
      <c r="A68" s="588">
        <v>29</v>
      </c>
      <c r="B68" s="257"/>
      <c r="C68" s="258"/>
      <c r="D68" s="259"/>
      <c r="E68" s="260"/>
      <c r="F68" s="260"/>
      <c r="G68" s="249"/>
      <c r="H68" s="250"/>
      <c r="I68" s="580">
        <f>H68+H69</f>
        <v>0</v>
      </c>
      <c r="J68" s="583"/>
    </row>
    <row r="69" spans="1:10" s="247" customFormat="1" ht="13.5" customHeight="1">
      <c r="A69" s="589"/>
      <c r="B69" s="261"/>
      <c r="C69" s="262"/>
      <c r="D69" s="263"/>
      <c r="E69" s="264"/>
      <c r="F69" s="264"/>
      <c r="G69" s="253"/>
      <c r="H69" s="254"/>
      <c r="I69" s="582"/>
      <c r="J69" s="584"/>
    </row>
    <row r="70" spans="1:10" s="239" customFormat="1" ht="13.5" customHeight="1">
      <c r="A70" s="588">
        <v>30</v>
      </c>
      <c r="B70" s="257"/>
      <c r="C70" s="258"/>
      <c r="D70" s="259"/>
      <c r="E70" s="260"/>
      <c r="F70" s="260"/>
      <c r="G70" s="249"/>
      <c r="H70" s="250"/>
      <c r="I70" s="580">
        <f>H70+H71</f>
        <v>0</v>
      </c>
      <c r="J70" s="583"/>
    </row>
    <row r="71" spans="1:10" s="247" customFormat="1" ht="13.5" customHeight="1">
      <c r="A71" s="589"/>
      <c r="B71" s="261"/>
      <c r="C71" s="262"/>
      <c r="D71" s="263"/>
      <c r="E71" s="264"/>
      <c r="F71" s="264"/>
      <c r="G71" s="253"/>
      <c r="H71" s="254"/>
      <c r="I71" s="582"/>
      <c r="J71" s="584"/>
    </row>
    <row r="72" spans="1:10" s="239" customFormat="1" ht="13.5" customHeight="1">
      <c r="A72" s="588">
        <v>31</v>
      </c>
      <c r="B72" s="257"/>
      <c r="C72" s="258"/>
      <c r="D72" s="259"/>
      <c r="E72" s="260"/>
      <c r="F72" s="260"/>
      <c r="G72" s="249"/>
      <c r="H72" s="250"/>
      <c r="I72" s="580">
        <f>H72+H73</f>
        <v>0</v>
      </c>
      <c r="J72" s="598"/>
    </row>
    <row r="73" spans="1:10" s="247" customFormat="1" ht="13.5" customHeight="1">
      <c r="A73" s="589"/>
      <c r="B73" s="261"/>
      <c r="C73" s="262"/>
      <c r="D73" s="263"/>
      <c r="E73" s="264"/>
      <c r="F73" s="264"/>
      <c r="G73" s="253"/>
      <c r="H73" s="254"/>
      <c r="I73" s="582"/>
      <c r="J73" s="598"/>
    </row>
    <row r="74" spans="1:10" s="239" customFormat="1" ht="13.5" customHeight="1">
      <c r="A74" s="588">
        <v>32</v>
      </c>
      <c r="B74" s="257"/>
      <c r="C74" s="258"/>
      <c r="D74" s="259"/>
      <c r="E74" s="260"/>
      <c r="F74" s="260"/>
      <c r="G74" s="249"/>
      <c r="H74" s="250"/>
      <c r="I74" s="580">
        <f>H74+H75</f>
        <v>0</v>
      </c>
      <c r="J74" s="598"/>
    </row>
    <row r="75" spans="1:10" s="247" customFormat="1" ht="13.5" customHeight="1">
      <c r="A75" s="589"/>
      <c r="B75" s="261"/>
      <c r="C75" s="262"/>
      <c r="D75" s="263"/>
      <c r="E75" s="264"/>
      <c r="F75" s="264"/>
      <c r="G75" s="253"/>
      <c r="H75" s="254"/>
      <c r="I75" s="582"/>
      <c r="J75" s="598"/>
    </row>
    <row r="76" spans="1:10" s="239" customFormat="1" ht="13.5" customHeight="1">
      <c r="A76" s="588">
        <v>33</v>
      </c>
      <c r="B76" s="257"/>
      <c r="C76" s="258"/>
      <c r="D76" s="259"/>
      <c r="E76" s="260"/>
      <c r="F76" s="260"/>
      <c r="G76" s="249"/>
      <c r="H76" s="250"/>
      <c r="I76" s="580">
        <f>H76+H77</f>
        <v>0</v>
      </c>
      <c r="J76" s="598"/>
    </row>
    <row r="77" spans="1:10" s="247" customFormat="1" ht="13.5" customHeight="1">
      <c r="A77" s="589"/>
      <c r="B77" s="261"/>
      <c r="C77" s="262"/>
      <c r="D77" s="263"/>
      <c r="E77" s="264"/>
      <c r="F77" s="264"/>
      <c r="G77" s="253"/>
      <c r="H77" s="254"/>
      <c r="I77" s="582"/>
      <c r="J77" s="598"/>
    </row>
    <row r="78" spans="1:10" s="239" customFormat="1" ht="13.5" customHeight="1">
      <c r="A78" s="588">
        <v>34</v>
      </c>
      <c r="B78" s="257"/>
      <c r="C78" s="258"/>
      <c r="D78" s="259"/>
      <c r="E78" s="260"/>
      <c r="F78" s="260"/>
      <c r="G78" s="249"/>
      <c r="H78" s="250"/>
      <c r="I78" s="580">
        <f>H78+H79</f>
        <v>0</v>
      </c>
      <c r="J78" s="598"/>
    </row>
    <row r="79" spans="1:10" s="247" customFormat="1" ht="13.5" customHeight="1">
      <c r="A79" s="589"/>
      <c r="B79" s="261"/>
      <c r="C79" s="262"/>
      <c r="D79" s="263"/>
      <c r="E79" s="264"/>
      <c r="F79" s="264"/>
      <c r="G79" s="253"/>
      <c r="H79" s="254"/>
      <c r="I79" s="582"/>
      <c r="J79" s="598"/>
    </row>
    <row r="80" spans="1:10" s="239" customFormat="1" ht="13.5" customHeight="1">
      <c r="A80" s="588">
        <v>35</v>
      </c>
      <c r="B80" s="257"/>
      <c r="C80" s="258"/>
      <c r="D80" s="259"/>
      <c r="E80" s="260"/>
      <c r="F80" s="260"/>
      <c r="G80" s="249"/>
      <c r="H80" s="250"/>
      <c r="I80" s="580">
        <f>H80+H81</f>
        <v>0</v>
      </c>
      <c r="J80" s="598"/>
    </row>
    <row r="81" spans="1:10" s="247" customFormat="1" ht="13.5" customHeight="1">
      <c r="A81" s="589"/>
      <c r="B81" s="261"/>
      <c r="C81" s="262"/>
      <c r="D81" s="263"/>
      <c r="E81" s="264"/>
      <c r="F81" s="264"/>
      <c r="G81" s="253"/>
      <c r="H81" s="254"/>
      <c r="I81" s="582"/>
      <c r="J81" s="598"/>
    </row>
    <row r="82" spans="1:10" s="239" customFormat="1" ht="13.5" customHeight="1">
      <c r="A82" s="588">
        <v>36</v>
      </c>
      <c r="B82" s="257"/>
      <c r="C82" s="258"/>
      <c r="D82" s="259"/>
      <c r="E82" s="260"/>
      <c r="F82" s="260"/>
      <c r="G82" s="249"/>
      <c r="H82" s="250"/>
      <c r="I82" s="580">
        <f>H82+H83</f>
        <v>0</v>
      </c>
      <c r="J82" s="598"/>
    </row>
    <row r="83" spans="1:10" s="247" customFormat="1" ht="13.5" customHeight="1">
      <c r="A83" s="589"/>
      <c r="B83" s="261"/>
      <c r="C83" s="262"/>
      <c r="D83" s="263"/>
      <c r="E83" s="264"/>
      <c r="F83" s="264"/>
      <c r="G83" s="253"/>
      <c r="H83" s="254"/>
      <c r="I83" s="582"/>
      <c r="J83" s="598"/>
    </row>
    <row r="84" spans="1:10" s="239" customFormat="1" ht="13.5" customHeight="1">
      <c r="A84" s="588">
        <v>37</v>
      </c>
      <c r="B84" s="257"/>
      <c r="C84" s="258"/>
      <c r="D84" s="259"/>
      <c r="E84" s="260"/>
      <c r="F84" s="260"/>
      <c r="G84" s="249"/>
      <c r="H84" s="250"/>
      <c r="I84" s="580">
        <f>H84+H85</f>
        <v>0</v>
      </c>
      <c r="J84" s="598"/>
    </row>
    <row r="85" spans="1:10" s="247" customFormat="1" ht="13.5" customHeight="1">
      <c r="A85" s="589"/>
      <c r="B85" s="261"/>
      <c r="C85" s="262"/>
      <c r="D85" s="263"/>
      <c r="E85" s="264"/>
      <c r="F85" s="264"/>
      <c r="G85" s="253"/>
      <c r="H85" s="254"/>
      <c r="I85" s="582"/>
      <c r="J85" s="598"/>
    </row>
    <row r="86" spans="1:10" s="239" customFormat="1" ht="13.5" customHeight="1">
      <c r="A86" s="588">
        <v>38</v>
      </c>
      <c r="B86" s="257"/>
      <c r="C86" s="258"/>
      <c r="D86" s="259"/>
      <c r="E86" s="260"/>
      <c r="F86" s="260"/>
      <c r="G86" s="249"/>
      <c r="H86" s="250"/>
      <c r="I86" s="580">
        <f>H86+H87</f>
        <v>0</v>
      </c>
      <c r="J86" s="583"/>
    </row>
    <row r="87" spans="1:10" s="247" customFormat="1" ht="13.5" customHeight="1">
      <c r="A87" s="589"/>
      <c r="B87" s="261"/>
      <c r="C87" s="262"/>
      <c r="D87" s="263"/>
      <c r="E87" s="264"/>
      <c r="F87" s="264"/>
      <c r="G87" s="253"/>
      <c r="H87" s="254"/>
      <c r="I87" s="582"/>
      <c r="J87" s="584"/>
    </row>
    <row r="88" spans="1:10" s="239" customFormat="1" ht="13.5" customHeight="1">
      <c r="A88" s="588">
        <v>39</v>
      </c>
      <c r="B88" s="257"/>
      <c r="C88" s="258"/>
      <c r="D88" s="259"/>
      <c r="E88" s="260"/>
      <c r="F88" s="260"/>
      <c r="G88" s="249"/>
      <c r="H88" s="250"/>
      <c r="I88" s="580">
        <f>H88+H89</f>
        <v>0</v>
      </c>
      <c r="J88" s="583"/>
    </row>
    <row r="89" spans="1:10" s="247" customFormat="1" ht="13.5" customHeight="1">
      <c r="A89" s="589"/>
      <c r="B89" s="261"/>
      <c r="C89" s="262"/>
      <c r="D89" s="263"/>
      <c r="E89" s="264"/>
      <c r="F89" s="264"/>
      <c r="G89" s="253"/>
      <c r="H89" s="254"/>
      <c r="I89" s="582"/>
      <c r="J89" s="584"/>
    </row>
    <row r="90" spans="1:10" s="239" customFormat="1" ht="13.5" customHeight="1">
      <c r="A90" s="588">
        <v>40</v>
      </c>
      <c r="B90" s="257"/>
      <c r="C90" s="258"/>
      <c r="D90" s="259"/>
      <c r="E90" s="265"/>
      <c r="F90" s="265"/>
      <c r="G90" s="249"/>
      <c r="H90" s="250"/>
      <c r="I90" s="580">
        <f>H90+H91</f>
        <v>0</v>
      </c>
      <c r="J90" s="583"/>
    </row>
    <row r="91" spans="1:10" s="247" customFormat="1" ht="13.5" customHeight="1" thickBot="1">
      <c r="A91" s="607"/>
      <c r="B91" s="266"/>
      <c r="C91" s="267"/>
      <c r="D91" s="268"/>
      <c r="E91" s="269"/>
      <c r="F91" s="269"/>
      <c r="G91" s="270"/>
      <c r="H91" s="271"/>
      <c r="I91" s="581"/>
      <c r="J91" s="585"/>
    </row>
    <row r="92" ht="12">
      <c r="I92" s="273"/>
    </row>
    <row r="93" spans="1:10" s="275" customFormat="1" ht="12">
      <c r="A93" s="274"/>
      <c r="B93" s="274"/>
      <c r="C93" s="274"/>
      <c r="D93" s="274"/>
      <c r="E93" s="586" t="s">
        <v>64</v>
      </c>
      <c r="F93" s="587"/>
      <c r="G93" s="601" t="s">
        <v>1</v>
      </c>
      <c r="H93" s="602"/>
      <c r="I93" s="602"/>
      <c r="J93" s="603"/>
    </row>
    <row r="94" spans="1:10" s="275" customFormat="1" ht="12.75" customHeight="1">
      <c r="A94" s="274"/>
      <c r="B94" s="274"/>
      <c r="C94" s="274"/>
      <c r="D94" s="274"/>
      <c r="E94" s="578"/>
      <c r="F94" s="640"/>
      <c r="G94" s="594"/>
      <c r="H94" s="595"/>
      <c r="I94" s="590"/>
      <c r="J94" s="591"/>
    </row>
    <row r="95" spans="1:10" ht="12.75" customHeight="1">
      <c r="A95" s="274"/>
      <c r="B95" s="274"/>
      <c r="C95" s="274"/>
      <c r="D95" s="274"/>
      <c r="E95" s="579"/>
      <c r="F95" s="641"/>
      <c r="G95" s="596"/>
      <c r="H95" s="597"/>
      <c r="I95" s="592"/>
      <c r="J95" s="593"/>
    </row>
    <row r="96" spans="1:10" ht="12">
      <c r="A96" s="274"/>
      <c r="B96" s="274"/>
      <c r="C96" s="274"/>
      <c r="D96" s="274"/>
      <c r="E96" s="276" t="s">
        <v>65</v>
      </c>
      <c r="F96" s="276" t="s">
        <v>66</v>
      </c>
      <c r="G96" s="599" t="s">
        <v>29</v>
      </c>
      <c r="H96" s="600"/>
      <c r="I96" s="599" t="s">
        <v>96</v>
      </c>
      <c r="J96" s="600"/>
    </row>
    <row r="99" spans="6:8" ht="12">
      <c r="F99" s="636"/>
      <c r="G99" s="636"/>
      <c r="H99" s="636"/>
    </row>
    <row r="100" spans="6:8" ht="12">
      <c r="F100" s="637"/>
      <c r="G100" s="638"/>
      <c r="H100" s="638"/>
    </row>
    <row r="101" spans="6:8" ht="12">
      <c r="F101" s="637"/>
      <c r="G101" s="638"/>
      <c r="H101" s="638"/>
    </row>
    <row r="102" spans="6:8" ht="12">
      <c r="F102" s="277"/>
      <c r="G102" s="645"/>
      <c r="H102" s="645"/>
    </row>
    <row r="217" ht="11.25" customHeight="1"/>
    <row r="219" spans="1:9" ht="12" hidden="1">
      <c r="A219" s="1" t="s">
        <v>36</v>
      </c>
      <c r="B219" s="1" t="str">
        <f>IF($F$6="ВЗРОСЛЫЕ","МУЖЧИНЫ",IF($F$6="ДО 19 ЛЕТ","ЮНИОРЫ","ЮНОШИ"))</f>
        <v>ЮНОШИ</v>
      </c>
      <c r="C219" s="3" t="s">
        <v>15</v>
      </c>
      <c r="D219" s="3"/>
      <c r="E219" s="3" t="s">
        <v>16</v>
      </c>
      <c r="F219" s="184"/>
      <c r="G219" s="184"/>
      <c r="H219" s="185"/>
      <c r="I219" s="184"/>
    </row>
    <row r="220" spans="1:9" ht="12" hidden="1">
      <c r="A220" s="1" t="s">
        <v>38</v>
      </c>
      <c r="B220" s="1" t="str">
        <f>IF($F$6="ВЗРОСЛЫЕ","ЖЕНЩИНЫ",IF($F$6="ДО 19 ЛЕТ","ЮНИОРКИ","ДЕВУШКИ"))</f>
        <v>ДЕВУШКИ</v>
      </c>
      <c r="C220" s="3" t="s">
        <v>27</v>
      </c>
      <c r="D220" s="3"/>
      <c r="E220" s="3" t="s">
        <v>18</v>
      </c>
      <c r="F220" s="184"/>
      <c r="G220" s="184"/>
      <c r="H220" s="185"/>
      <c r="I220" s="184"/>
    </row>
    <row r="221" spans="1:9" ht="12" hidden="1">
      <c r="A221" s="1" t="s">
        <v>40</v>
      </c>
      <c r="B221" s="1" t="str">
        <f>IF($F$6="ВЗРОСЛЫЕ","МУЖЧИНЫ И ЖЕНЩИНЫ",IF($F$6="ДО 19 ЛЕТ","ЮНИОРЫ И ЮНИОРКИ","ЮНОШИ И ДЕВУШКИ"))</f>
        <v>ЮНОШИ И ДЕВУШКИ</v>
      </c>
      <c r="C221" s="3" t="s">
        <v>20</v>
      </c>
      <c r="D221" s="3"/>
      <c r="E221" s="3" t="s">
        <v>21</v>
      </c>
      <c r="F221" s="184"/>
      <c r="G221" s="184"/>
      <c r="H221" s="185"/>
      <c r="I221" s="184"/>
    </row>
    <row r="222" spans="1:9" ht="12" hidden="1">
      <c r="A222" s="1" t="s">
        <v>31</v>
      </c>
      <c r="B222" s="1"/>
      <c r="C222" s="3" t="s">
        <v>19</v>
      </c>
      <c r="D222" s="3"/>
      <c r="E222" s="3" t="s">
        <v>43</v>
      </c>
      <c r="F222" s="184"/>
      <c r="G222" s="184"/>
      <c r="H222" s="185"/>
      <c r="I222" s="184"/>
    </row>
    <row r="223" spans="1:9" ht="12" hidden="1">
      <c r="A223" s="1" t="s">
        <v>37</v>
      </c>
      <c r="B223" s="1"/>
      <c r="C223" s="3" t="s">
        <v>41</v>
      </c>
      <c r="D223" s="3"/>
      <c r="E223" s="3" t="s">
        <v>44</v>
      </c>
      <c r="F223" s="184"/>
      <c r="G223" s="184"/>
      <c r="H223" s="185"/>
      <c r="I223" s="184"/>
    </row>
    <row r="224" spans="1:9" ht="12" hidden="1">
      <c r="A224" s="1" t="s">
        <v>45</v>
      </c>
      <c r="B224" s="1"/>
      <c r="C224" s="3" t="s">
        <v>42</v>
      </c>
      <c r="D224" s="3"/>
      <c r="E224" s="3"/>
      <c r="F224" s="184"/>
      <c r="G224" s="184"/>
      <c r="H224" s="185"/>
      <c r="I224" s="184"/>
    </row>
    <row r="225" spans="1:9" ht="12" hidden="1">
      <c r="A225" s="1"/>
      <c r="B225" s="1"/>
      <c r="C225" s="3" t="s">
        <v>46</v>
      </c>
      <c r="D225" s="3"/>
      <c r="E225" s="3"/>
      <c r="F225" s="184"/>
      <c r="G225" s="184"/>
      <c r="H225" s="185"/>
      <c r="I225" s="184"/>
    </row>
    <row r="226" spans="1:9" ht="12">
      <c r="A226" s="205"/>
      <c r="B226" s="205"/>
      <c r="E226" s="184"/>
      <c r="F226" s="184"/>
      <c r="G226" s="185"/>
      <c r="H226" s="184"/>
      <c r="I226" s="184"/>
    </row>
  </sheetData>
  <sheetProtection selectLockedCells="1"/>
  <mergeCells count="157">
    <mergeCell ref="G102:H102"/>
    <mergeCell ref="D10:D11"/>
    <mergeCell ref="J66:J67"/>
    <mergeCell ref="J68:J69"/>
    <mergeCell ref="J70:J71"/>
    <mergeCell ref="J60:J61"/>
    <mergeCell ref="J58:J59"/>
    <mergeCell ref="J46:J47"/>
    <mergeCell ref="J52:J53"/>
    <mergeCell ref="J54:J55"/>
    <mergeCell ref="C8:D8"/>
    <mergeCell ref="C9:D9"/>
    <mergeCell ref="F99:H99"/>
    <mergeCell ref="F100:F101"/>
    <mergeCell ref="G100:H101"/>
    <mergeCell ref="G8:H8"/>
    <mergeCell ref="F94:F95"/>
    <mergeCell ref="G96:H96"/>
    <mergeCell ref="H10:J10"/>
    <mergeCell ref="J42:J43"/>
    <mergeCell ref="J40:J41"/>
    <mergeCell ref="J48:J49"/>
    <mergeCell ref="J44:J45"/>
    <mergeCell ref="J12:J13"/>
    <mergeCell ref="J64:J65"/>
    <mergeCell ref="A20:A21"/>
    <mergeCell ref="A26:A27"/>
    <mergeCell ref="A16:A17"/>
    <mergeCell ref="A40:A41"/>
    <mergeCell ref="J38:J39"/>
    <mergeCell ref="J50:J51"/>
    <mergeCell ref="I18:I19"/>
    <mergeCell ref="J32:J33"/>
    <mergeCell ref="J56:J57"/>
    <mergeCell ref="I12:I13"/>
    <mergeCell ref="J22:J23"/>
    <mergeCell ref="J30:J31"/>
    <mergeCell ref="J20:J21"/>
    <mergeCell ref="J16:J17"/>
    <mergeCell ref="I26:I27"/>
    <mergeCell ref="A14:A15"/>
    <mergeCell ref="A18:A19"/>
    <mergeCell ref="J18:J19"/>
    <mergeCell ref="J62:J63"/>
    <mergeCell ref="J14:J15"/>
    <mergeCell ref="J36:J37"/>
    <mergeCell ref="J34:J35"/>
    <mergeCell ref="A24:A25"/>
    <mergeCell ref="A32:A33"/>
    <mergeCell ref="J24:J25"/>
    <mergeCell ref="I16:I17"/>
    <mergeCell ref="J26:J27"/>
    <mergeCell ref="J28:J29"/>
    <mergeCell ref="I20:I21"/>
    <mergeCell ref="A6:B6"/>
    <mergeCell ref="A8:B8"/>
    <mergeCell ref="C7:E7"/>
    <mergeCell ref="B10:B11"/>
    <mergeCell ref="I22:I23"/>
    <mergeCell ref="I24:I25"/>
    <mergeCell ref="I14:I15"/>
    <mergeCell ref="A22:A23"/>
    <mergeCell ref="I8:J8"/>
    <mergeCell ref="H9:I9"/>
    <mergeCell ref="A10:A11"/>
    <mergeCell ref="A12:A13"/>
    <mergeCell ref="G10:G11"/>
    <mergeCell ref="F10:F11"/>
    <mergeCell ref="E10:E11"/>
    <mergeCell ref="C10:C11"/>
    <mergeCell ref="A1:J1"/>
    <mergeCell ref="A3:J3"/>
    <mergeCell ref="A4:J4"/>
    <mergeCell ref="A5:B5"/>
    <mergeCell ref="C5:E5"/>
    <mergeCell ref="A2:J2"/>
    <mergeCell ref="G5:H5"/>
    <mergeCell ref="I34:I35"/>
    <mergeCell ref="I36:I37"/>
    <mergeCell ref="A90:A91"/>
    <mergeCell ref="A62:A63"/>
    <mergeCell ref="A64:A65"/>
    <mergeCell ref="A66:A67"/>
    <mergeCell ref="A88:A89"/>
    <mergeCell ref="A82:A83"/>
    <mergeCell ref="A86:A87"/>
    <mergeCell ref="A84:A85"/>
    <mergeCell ref="A68:A69"/>
    <mergeCell ref="I68:I69"/>
    <mergeCell ref="I30:I31"/>
    <mergeCell ref="A36:A37"/>
    <mergeCell ref="I56:I57"/>
    <mergeCell ref="A58:A59"/>
    <mergeCell ref="A44:A45"/>
    <mergeCell ref="I50:I51"/>
    <mergeCell ref="I52:I53"/>
    <mergeCell ref="A54:A55"/>
    <mergeCell ref="A60:A61"/>
    <mergeCell ref="I46:I47"/>
    <mergeCell ref="A46:A47"/>
    <mergeCell ref="A48:A49"/>
    <mergeCell ref="I48:I49"/>
    <mergeCell ref="I40:I41"/>
    <mergeCell ref="A42:A43"/>
    <mergeCell ref="I54:I55"/>
    <mergeCell ref="A50:A51"/>
    <mergeCell ref="A52:A53"/>
    <mergeCell ref="C6:E6"/>
    <mergeCell ref="A56:A57"/>
    <mergeCell ref="I42:I43"/>
    <mergeCell ref="I38:I39"/>
    <mergeCell ref="A30:A31"/>
    <mergeCell ref="A34:A35"/>
    <mergeCell ref="G6:H6"/>
    <mergeCell ref="A28:A29"/>
    <mergeCell ref="A38:A39"/>
    <mergeCell ref="I32:I33"/>
    <mergeCell ref="I70:I71"/>
    <mergeCell ref="I66:I67"/>
    <mergeCell ref="I64:I65"/>
    <mergeCell ref="I58:I59"/>
    <mergeCell ref="I62:I63"/>
    <mergeCell ref="I60:I61"/>
    <mergeCell ref="A70:A71"/>
    <mergeCell ref="I44:I45"/>
    <mergeCell ref="I28:I29"/>
    <mergeCell ref="A78:A79"/>
    <mergeCell ref="I78:I79"/>
    <mergeCell ref="J78:J79"/>
    <mergeCell ref="J72:J73"/>
    <mergeCell ref="A74:A75"/>
    <mergeCell ref="I74:I75"/>
    <mergeCell ref="J74:J75"/>
    <mergeCell ref="I96:J96"/>
    <mergeCell ref="J76:J77"/>
    <mergeCell ref="I80:I81"/>
    <mergeCell ref="I82:I83"/>
    <mergeCell ref="I84:I85"/>
    <mergeCell ref="J84:J85"/>
    <mergeCell ref="G93:J93"/>
    <mergeCell ref="I88:I89"/>
    <mergeCell ref="A72:A73"/>
    <mergeCell ref="I72:I73"/>
    <mergeCell ref="I76:I77"/>
    <mergeCell ref="I94:J95"/>
    <mergeCell ref="A80:A81"/>
    <mergeCell ref="A76:A77"/>
    <mergeCell ref="J88:J89"/>
    <mergeCell ref="G94:H95"/>
    <mergeCell ref="J80:J81"/>
    <mergeCell ref="J82:J83"/>
    <mergeCell ref="E94:E95"/>
    <mergeCell ref="I90:I91"/>
    <mergeCell ref="I86:I87"/>
    <mergeCell ref="J86:J87"/>
    <mergeCell ref="J90:J91"/>
    <mergeCell ref="E93:F93"/>
  </mergeCells>
  <conditionalFormatting sqref="C12:D91">
    <cfRule type="expression" priority="1" dxfId="193" stopIfTrue="1">
      <formula>AND(B12&lt;&gt;"",COUNTIF($B$12:$B$91,B12)&gt;1)</formula>
    </cfRule>
  </conditionalFormatting>
  <conditionalFormatting sqref="B12:B91">
    <cfRule type="expression" priority="2" dxfId="194" stopIfTrue="1">
      <formula>AND(B12&lt;&gt;"",COUNTIF($B$12:$B$91,B12)&gt;1)</formula>
    </cfRule>
  </conditionalFormatting>
  <dataValidations count="4">
    <dataValidation type="list" allowBlank="1" showInputMessage="1" showErrorMessage="1" sqref="J6">
      <formula1>$E$219:$E$223</formula1>
    </dataValidation>
    <dataValidation type="list" allowBlank="1" showInputMessage="1" showErrorMessage="1" sqref="I6">
      <formula1>$C$219:$C$225</formula1>
    </dataValidation>
    <dataValidation type="list" allowBlank="1" showInputMessage="1" showErrorMessage="1" sqref="F6">
      <formula1>$A$219:$A$224</formula1>
    </dataValidation>
    <dataValidation type="list" allowBlank="1" showInputMessage="1" showErrorMessage="1" sqref="G6">
      <formula1>$B$219:$B$221</formula1>
    </dataValidation>
  </dataValidations>
  <printOptions horizontalCentered="1"/>
  <pageMargins left="0.15748031496062992" right="0.15748031496062992" top="0.5905511811023623" bottom="0.3937007874015748" header="0.15748031496062992" footer="0.15748031496062992"/>
  <pageSetup fitToHeight="3" horizontalDpi="600" verticalDpi="600" orientation="landscape" paperSize="9" scale="82" r:id="rId4"/>
  <headerFooter>
    <oddHeader>&amp;L&amp;G&amp;C&amp;"Arial Cyr,полужирный"ТУРНИР ПО ВИДУ СПОРТА
"ТЕННИС" (0130002611Я)&amp;R&amp;G</oddHeader>
  </headerFooter>
  <rowBreaks count="1" manualBreakCount="1">
    <brk id="43" max="255" man="1"/>
  </rowBreaks>
  <drawing r:id="rId2"/>
  <legacyDrawing r:id="rId1"/>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X172"/>
  <sheetViews>
    <sheetView showGridLines="0" zoomScalePageLayoutView="0" workbookViewId="0" topLeftCell="A1">
      <pane ySplit="8" topLeftCell="A9" activePane="bottomLeft" state="frozen"/>
      <selection pane="topLeft" activeCell="A1" sqref="A1:P1"/>
      <selection pane="bottomLeft" activeCell="A3" sqref="A3:N3"/>
    </sheetView>
  </sheetViews>
  <sheetFormatPr defaultColWidth="9.125" defaultRowHeight="12" customHeight="1"/>
  <cols>
    <col min="1" max="1" width="4.00390625" style="374" customWidth="1"/>
    <col min="2" max="2" width="6.125" style="374" customWidth="1"/>
    <col min="3" max="3" width="7.875" style="374" customWidth="1"/>
    <col min="4" max="4" width="18.00390625" style="374" customWidth="1"/>
    <col min="5" max="5" width="8.00390625" style="374" customWidth="1"/>
    <col min="6" max="6" width="15.125" style="423" customWidth="1"/>
    <col min="7" max="7" width="11.875" style="424" customWidth="1"/>
    <col min="8" max="10" width="11.875" style="374" customWidth="1"/>
    <col min="11" max="11" width="10.00390625" style="374" customWidth="1"/>
    <col min="12" max="13" width="11.875" style="374" customWidth="1"/>
    <col min="14" max="14" width="10.00390625" style="374" customWidth="1"/>
    <col min="15" max="16384" width="9.125" style="374" customWidth="1"/>
  </cols>
  <sheetData>
    <row r="1" spans="1:14" s="364" customFormat="1" ht="30" customHeight="1">
      <c r="A1" s="996" t="str">
        <f>"ОСНОВНОЙ ТУРНИР В СПОРТИВНОЙ ДИСЦИПЛИНЕ "&amp;IF(OR(J6="ЮНОШИ И ДЕВУШКИ",J6="ЮНИОРЫ И ЮНИОРКИ",J6="МУЖЧИНЫ И ЖЕНЩИНЫ"),"“СМЕШАННЫЙ ПАРНЫЙ РАЗРЯД“","“ПАРНЫЙ РАЗРЯД“")</f>
        <v>ОСНОВНОЙ ТУРНИР В СПОРТИВНОЙ ДИСЦИПЛИНЕ “ПАРНЫЙ РАЗРЯД“</v>
      </c>
      <c r="B1" s="996"/>
      <c r="C1" s="996"/>
      <c r="D1" s="996"/>
      <c r="E1" s="996"/>
      <c r="F1" s="996"/>
      <c r="G1" s="996"/>
      <c r="H1" s="996"/>
      <c r="I1" s="996"/>
      <c r="J1" s="996"/>
      <c r="K1" s="996"/>
      <c r="L1" s="996"/>
      <c r="M1" s="996"/>
      <c r="N1" s="996"/>
    </row>
    <row r="2" spans="1:14" s="365" customFormat="1" ht="9.75">
      <c r="A2" s="997" t="s">
        <v>30</v>
      </c>
      <c r="B2" s="997"/>
      <c r="C2" s="997"/>
      <c r="D2" s="997"/>
      <c r="E2" s="997"/>
      <c r="F2" s="997"/>
      <c r="G2" s="997"/>
      <c r="H2" s="997"/>
      <c r="I2" s="997"/>
      <c r="J2" s="997"/>
      <c r="K2" s="997"/>
      <c r="L2" s="997"/>
      <c r="M2" s="997"/>
      <c r="N2" s="997"/>
    </row>
    <row r="3" spans="1:14" s="364" customFormat="1" ht="24" customHeight="1">
      <c r="A3" s="998"/>
      <c r="B3" s="998"/>
      <c r="C3" s="998"/>
      <c r="D3" s="998"/>
      <c r="E3" s="998"/>
      <c r="F3" s="998"/>
      <c r="G3" s="998"/>
      <c r="H3" s="998"/>
      <c r="I3" s="998"/>
      <c r="J3" s="998"/>
      <c r="K3" s="998"/>
      <c r="L3" s="998"/>
      <c r="M3" s="998"/>
      <c r="N3" s="998"/>
    </row>
    <row r="4" spans="1:13" s="364" customFormat="1" ht="10.5" customHeight="1">
      <c r="A4" s="366"/>
      <c r="B4" s="366"/>
      <c r="C4" s="999"/>
      <c r="D4" s="999"/>
      <c r="E4" s="999"/>
      <c r="F4" s="999"/>
      <c r="G4" s="999"/>
      <c r="H4" s="999"/>
      <c r="I4" s="999"/>
      <c r="J4" s="999"/>
      <c r="K4" s="367"/>
      <c r="L4" s="367"/>
      <c r="M4" s="367"/>
    </row>
    <row r="5" spans="1:14" s="368" customFormat="1" ht="12">
      <c r="A5" s="899" t="s">
        <v>2</v>
      </c>
      <c r="B5" s="899"/>
      <c r="C5" s="899"/>
      <c r="D5" s="899"/>
      <c r="E5" s="907" t="s">
        <v>0</v>
      </c>
      <c r="F5" s="907"/>
      <c r="G5" s="907" t="s">
        <v>32</v>
      </c>
      <c r="H5" s="907"/>
      <c r="I5" s="907"/>
      <c r="J5" s="907" t="s">
        <v>33</v>
      </c>
      <c r="K5" s="907"/>
      <c r="L5" s="907"/>
      <c r="M5" s="189" t="s">
        <v>13</v>
      </c>
      <c r="N5" s="189" t="s">
        <v>14</v>
      </c>
    </row>
    <row r="6" spans="1:14" s="368" customFormat="1" ht="12.75">
      <c r="A6" s="900"/>
      <c r="B6" s="900"/>
      <c r="C6" s="900"/>
      <c r="D6" s="900"/>
      <c r="E6" s="908"/>
      <c r="F6" s="908"/>
      <c r="G6" s="900"/>
      <c r="H6" s="900"/>
      <c r="I6" s="900"/>
      <c r="J6" s="908"/>
      <c r="K6" s="908"/>
      <c r="L6" s="908"/>
      <c r="M6" s="191"/>
      <c r="N6" s="191"/>
    </row>
    <row r="7" spans="1:14" s="373" customFormat="1" ht="12">
      <c r="A7" s="369"/>
      <c r="B7" s="369"/>
      <c r="C7" s="369"/>
      <c r="D7" s="369"/>
      <c r="E7" s="369"/>
      <c r="F7" s="370"/>
      <c r="G7" s="371"/>
      <c r="H7" s="371"/>
      <c r="I7" s="371"/>
      <c r="J7" s="371"/>
      <c r="K7" s="372"/>
      <c r="L7" s="372"/>
      <c r="M7" s="372"/>
      <c r="N7" s="372"/>
    </row>
    <row r="8" spans="1:14" s="350" customFormat="1" ht="22.5" customHeight="1">
      <c r="A8" s="1000"/>
      <c r="B8" s="1000"/>
      <c r="C8" s="1000"/>
      <c r="D8" s="1000"/>
      <c r="E8" s="1000"/>
      <c r="F8" s="1000"/>
      <c r="G8" s="1000"/>
      <c r="H8" s="1000"/>
      <c r="I8" s="1000"/>
      <c r="J8" s="1000"/>
      <c r="K8" s="1000"/>
      <c r="L8" s="1000"/>
      <c r="M8" s="1000"/>
      <c r="N8" s="1000"/>
    </row>
    <row r="9" spans="1:14" ht="15" customHeight="1" thickBot="1">
      <c r="A9" s="1001"/>
      <c r="B9" s="1001"/>
      <c r="C9" s="1001"/>
      <c r="D9" s="1001"/>
      <c r="E9" s="1001"/>
      <c r="F9" s="1001"/>
      <c r="G9" s="1001"/>
      <c r="H9" s="1001"/>
      <c r="I9" s="1001"/>
      <c r="J9" s="1001"/>
      <c r="K9" s="1001"/>
      <c r="L9" s="1001"/>
      <c r="M9" s="1001"/>
      <c r="N9" s="1001"/>
    </row>
    <row r="10" spans="1:14" s="385" customFormat="1" ht="50.25" customHeight="1" thickBot="1" thickTop="1">
      <c r="A10" s="375" t="s">
        <v>8</v>
      </c>
      <c r="B10" s="376" t="s">
        <v>81</v>
      </c>
      <c r="C10" s="377" t="s">
        <v>82</v>
      </c>
      <c r="D10" s="378" t="s">
        <v>11</v>
      </c>
      <c r="E10" s="379" t="s">
        <v>12</v>
      </c>
      <c r="F10" s="380" t="s">
        <v>9</v>
      </c>
      <c r="G10" s="381">
        <v>1</v>
      </c>
      <c r="H10" s="382">
        <v>2</v>
      </c>
      <c r="I10" s="381">
        <v>3</v>
      </c>
      <c r="J10" s="425">
        <v>4</v>
      </c>
      <c r="K10" s="378" t="s">
        <v>17</v>
      </c>
      <c r="L10" s="383" t="s">
        <v>83</v>
      </c>
      <c r="M10" s="383" t="s">
        <v>84</v>
      </c>
      <c r="N10" s="384" t="s">
        <v>39</v>
      </c>
    </row>
    <row r="11" spans="1:14" s="390" customFormat="1" ht="20.25" customHeight="1" thickTop="1">
      <c r="A11" s="1002">
        <v>1</v>
      </c>
      <c r="B11" s="1004">
        <v>1</v>
      </c>
      <c r="C11" s="1006"/>
      <c r="D11" s="386"/>
      <c r="E11" s="387"/>
      <c r="F11" s="388"/>
      <c r="G11" s="1008"/>
      <c r="H11" s="389"/>
      <c r="I11" s="389"/>
      <c r="J11" s="426"/>
      <c r="K11" s="1010"/>
      <c r="L11" s="572"/>
      <c r="M11" s="572"/>
      <c r="N11" s="1012"/>
    </row>
    <row r="12" spans="1:14" s="390" customFormat="1" ht="20.25" customHeight="1">
      <c r="A12" s="1003"/>
      <c r="B12" s="1005"/>
      <c r="C12" s="1007"/>
      <c r="D12" s="391"/>
      <c r="E12" s="392"/>
      <c r="F12" s="393"/>
      <c r="G12" s="1009"/>
      <c r="H12" s="394"/>
      <c r="I12" s="394"/>
      <c r="J12" s="427"/>
      <c r="K12" s="1011"/>
      <c r="L12" s="573"/>
      <c r="M12" s="574"/>
      <c r="N12" s="1013"/>
    </row>
    <row r="13" spans="1:14" s="390" customFormat="1" ht="20.25" customHeight="1">
      <c r="A13" s="1014">
        <v>2</v>
      </c>
      <c r="B13" s="1004"/>
      <c r="C13" s="1006"/>
      <c r="D13" s="395"/>
      <c r="E13" s="396"/>
      <c r="F13" s="397"/>
      <c r="G13" s="398"/>
      <c r="H13" s="1015"/>
      <c r="I13" s="399"/>
      <c r="J13" s="428"/>
      <c r="K13" s="1017"/>
      <c r="L13" s="575"/>
      <c r="M13" s="575"/>
      <c r="N13" s="1019"/>
    </row>
    <row r="14" spans="1:14" s="390" customFormat="1" ht="20.25" customHeight="1">
      <c r="A14" s="1003"/>
      <c r="B14" s="1005"/>
      <c r="C14" s="1007"/>
      <c r="D14" s="391"/>
      <c r="E14" s="392"/>
      <c r="F14" s="393"/>
      <c r="G14" s="400"/>
      <c r="H14" s="1016"/>
      <c r="I14" s="394"/>
      <c r="J14" s="427"/>
      <c r="K14" s="1018"/>
      <c r="L14" s="574"/>
      <c r="M14" s="574"/>
      <c r="N14" s="1013"/>
    </row>
    <row r="15" spans="1:14" s="390" customFormat="1" ht="20.25" customHeight="1">
      <c r="A15" s="1014">
        <v>3</v>
      </c>
      <c r="B15" s="1004"/>
      <c r="C15" s="1006"/>
      <c r="D15" s="395"/>
      <c r="E15" s="396"/>
      <c r="F15" s="397"/>
      <c r="G15" s="398"/>
      <c r="H15" s="399"/>
      <c r="I15" s="1015"/>
      <c r="J15" s="428"/>
      <c r="K15" s="1017"/>
      <c r="L15" s="575"/>
      <c r="M15" s="575"/>
      <c r="N15" s="1019"/>
    </row>
    <row r="16" spans="1:14" s="390" customFormat="1" ht="20.25" customHeight="1">
      <c r="A16" s="1003"/>
      <c r="B16" s="1005"/>
      <c r="C16" s="1007"/>
      <c r="D16" s="391"/>
      <c r="E16" s="392"/>
      <c r="F16" s="393"/>
      <c r="G16" s="400"/>
      <c r="H16" s="394"/>
      <c r="I16" s="1016"/>
      <c r="J16" s="427"/>
      <c r="K16" s="1018"/>
      <c r="L16" s="573"/>
      <c r="M16" s="574"/>
      <c r="N16" s="1013"/>
    </row>
    <row r="17" spans="1:14" s="390" customFormat="1" ht="20.25" customHeight="1">
      <c r="A17" s="1014">
        <v>4</v>
      </c>
      <c r="B17" s="1056"/>
      <c r="C17" s="1057"/>
      <c r="D17" s="395"/>
      <c r="E17" s="396"/>
      <c r="F17" s="397"/>
      <c r="G17" s="398"/>
      <c r="H17" s="399"/>
      <c r="I17" s="399"/>
      <c r="J17" s="1058"/>
      <c r="K17" s="1017"/>
      <c r="L17" s="575"/>
      <c r="M17" s="575"/>
      <c r="N17" s="1019"/>
    </row>
    <row r="18" spans="1:14" s="406" customFormat="1" ht="20.25" customHeight="1" thickBot="1">
      <c r="A18" s="1020"/>
      <c r="B18" s="1021"/>
      <c r="C18" s="1022"/>
      <c r="D18" s="401"/>
      <c r="E18" s="402"/>
      <c r="F18" s="403"/>
      <c r="G18" s="404"/>
      <c r="H18" s="405"/>
      <c r="I18" s="405"/>
      <c r="J18" s="1059"/>
      <c r="K18" s="1024"/>
      <c r="L18" s="577"/>
      <c r="M18" s="577"/>
      <c r="N18" s="1025"/>
    </row>
    <row r="19" spans="1:14" s="373" customFormat="1" ht="4.5" customHeight="1" thickTop="1">
      <c r="A19" s="369"/>
      <c r="B19" s="369"/>
      <c r="C19" s="369"/>
      <c r="D19" s="369"/>
      <c r="E19" s="369"/>
      <c r="F19" s="370"/>
      <c r="G19" s="371"/>
      <c r="H19" s="371"/>
      <c r="I19" s="371"/>
      <c r="J19" s="371"/>
      <c r="K19" s="372"/>
      <c r="L19" s="372"/>
      <c r="M19" s="372"/>
      <c r="N19" s="372"/>
    </row>
    <row r="20" s="406" customFormat="1" ht="7.5" customHeight="1"/>
    <row r="21" spans="1:14" s="373" customFormat="1" ht="4.5" customHeight="1">
      <c r="A21" s="369"/>
      <c r="B21" s="369"/>
      <c r="C21" s="369"/>
      <c r="D21" s="369"/>
      <c r="E21" s="369"/>
      <c r="F21" s="370"/>
      <c r="G21" s="371"/>
      <c r="H21" s="371"/>
      <c r="I21" s="371"/>
      <c r="J21" s="371"/>
      <c r="K21" s="372"/>
      <c r="L21" s="372"/>
      <c r="M21" s="372"/>
      <c r="N21" s="372"/>
    </row>
    <row r="22" s="406" customFormat="1" ht="7.5" customHeight="1"/>
    <row r="23" spans="1:14" s="373" customFormat="1" ht="21.75" customHeight="1" hidden="1">
      <c r="A23" s="1026" t="s">
        <v>85</v>
      </c>
      <c r="B23" s="1026"/>
      <c r="C23" s="1026"/>
      <c r="D23" s="1026"/>
      <c r="E23" s="1026"/>
      <c r="F23" s="1026"/>
      <c r="G23" s="1026"/>
      <c r="H23" s="1026"/>
      <c r="I23" s="1026"/>
      <c r="J23" s="1026"/>
      <c r="K23" s="1026"/>
      <c r="L23" s="1026"/>
      <c r="M23" s="1026"/>
      <c r="N23" s="1026"/>
    </row>
    <row r="24" spans="1:14" s="373" customFormat="1" ht="19.5" customHeight="1" hidden="1">
      <c r="A24" s="1027" t="s">
        <v>86</v>
      </c>
      <c r="B24" s="1027"/>
      <c r="C24" s="1027"/>
      <c r="D24" s="1027"/>
      <c r="E24" s="1027"/>
      <c r="F24" s="1027"/>
      <c r="G24" s="1027"/>
      <c r="H24" s="1027"/>
      <c r="I24" s="1027"/>
      <c r="J24" s="1027"/>
      <c r="K24" s="1027"/>
      <c r="L24" s="1027"/>
      <c r="M24" s="1027"/>
      <c r="N24" s="1027"/>
    </row>
    <row r="25" s="406" customFormat="1" ht="15"/>
    <row r="26" s="406" customFormat="1" ht="7.5" customHeight="1"/>
    <row r="27" spans="1:24" s="411" customFormat="1" ht="12" customHeight="1">
      <c r="A27" s="407"/>
      <c r="B27" s="1028"/>
      <c r="C27" s="1028"/>
      <c r="D27" s="408"/>
      <c r="E27" s="409"/>
      <c r="F27" s="1029"/>
      <c r="G27" s="1029"/>
      <c r="H27" s="1030"/>
      <c r="I27" s="1030"/>
      <c r="J27" s="1031"/>
      <c r="K27" s="601" t="s">
        <v>28</v>
      </c>
      <c r="L27" s="602"/>
      <c r="M27" s="602"/>
      <c r="N27" s="603"/>
      <c r="O27" s="137"/>
      <c r="P27" s="410"/>
      <c r="S27" s="359"/>
      <c r="T27" s="359"/>
      <c r="U27" s="359"/>
      <c r="V27" s="359"/>
      <c r="W27" s="359"/>
      <c r="X27" s="359"/>
    </row>
    <row r="28" spans="1:24" s="415" customFormat="1" ht="12" customHeight="1">
      <c r="A28" s="359"/>
      <c r="B28" s="742"/>
      <c r="C28" s="742"/>
      <c r="D28" s="429"/>
      <c r="E28" s="430"/>
      <c r="F28" s="1060"/>
      <c r="G28" s="1060"/>
      <c r="H28" s="1061"/>
      <c r="I28" s="1061"/>
      <c r="J28" s="1062"/>
      <c r="K28" s="1036"/>
      <c r="L28" s="1037"/>
      <c r="M28" s="1037"/>
      <c r="N28" s="1038"/>
      <c r="O28" s="138"/>
      <c r="S28" s="23"/>
      <c r="T28" s="23"/>
      <c r="U28" s="23"/>
      <c r="V28" s="23"/>
      <c r="W28" s="23"/>
      <c r="X28" s="23"/>
    </row>
    <row r="29" spans="1:24" s="417" customFormat="1" ht="12" customHeight="1">
      <c r="A29" s="359"/>
      <c r="B29" s="742"/>
      <c r="C29" s="742"/>
      <c r="D29" s="429"/>
      <c r="E29" s="416"/>
      <c r="F29" s="1060"/>
      <c r="G29" s="1060"/>
      <c r="H29" s="1030"/>
      <c r="I29" s="1030"/>
      <c r="J29" s="1031"/>
      <c r="K29" s="1041"/>
      <c r="L29" s="1042"/>
      <c r="M29" s="1042"/>
      <c r="N29" s="1043"/>
      <c r="O29" s="138"/>
      <c r="P29" s="415"/>
      <c r="S29" s="5"/>
      <c r="T29" s="5"/>
      <c r="U29" s="5"/>
      <c r="V29" s="5"/>
      <c r="W29" s="5"/>
      <c r="X29" s="5"/>
    </row>
    <row r="30" spans="1:24" s="417" customFormat="1" ht="12" customHeight="1">
      <c r="A30" s="359"/>
      <c r="B30" s="742"/>
      <c r="C30" s="742"/>
      <c r="D30" s="431"/>
      <c r="E30" s="432"/>
      <c r="F30" s="1060"/>
      <c r="G30" s="1060"/>
      <c r="H30" s="1030"/>
      <c r="I30" s="1030"/>
      <c r="J30" s="1031"/>
      <c r="K30" s="601" t="s">
        <v>34</v>
      </c>
      <c r="L30" s="603"/>
      <c r="M30" s="601" t="s">
        <v>35</v>
      </c>
      <c r="N30" s="603"/>
      <c r="O30" s="138"/>
      <c r="P30" s="415"/>
      <c r="S30" s="5"/>
      <c r="T30" s="5"/>
      <c r="U30" s="5"/>
      <c r="V30" s="5"/>
      <c r="W30" s="5"/>
      <c r="X30" s="5"/>
    </row>
    <row r="31" spans="1:24" s="417" customFormat="1" ht="12" customHeight="1">
      <c r="A31" s="359"/>
      <c r="B31" s="742"/>
      <c r="C31" s="742"/>
      <c r="D31" s="358"/>
      <c r="E31" s="359"/>
      <c r="F31" s="1060"/>
      <c r="G31" s="1060"/>
      <c r="H31" s="1030"/>
      <c r="I31" s="1030"/>
      <c r="J31" s="1031"/>
      <c r="K31" s="1044"/>
      <c r="L31" s="1045"/>
      <c r="M31" s="1046"/>
      <c r="N31" s="1047"/>
      <c r="O31" s="421"/>
      <c r="P31" s="415"/>
      <c r="S31" s="5"/>
      <c r="T31" s="5"/>
      <c r="U31" s="5"/>
      <c r="V31" s="5"/>
      <c r="W31" s="5"/>
      <c r="X31" s="5"/>
    </row>
    <row r="32" spans="1:24" s="417" customFormat="1" ht="12" customHeight="1">
      <c r="A32" s="359"/>
      <c r="B32" s="742"/>
      <c r="C32" s="742"/>
      <c r="D32" s="358"/>
      <c r="E32" s="359"/>
      <c r="F32" s="1060"/>
      <c r="G32" s="1060"/>
      <c r="H32" s="1030"/>
      <c r="I32" s="1030"/>
      <c r="J32" s="1031"/>
      <c r="K32" s="601" t="s">
        <v>1</v>
      </c>
      <c r="L32" s="602"/>
      <c r="M32" s="602"/>
      <c r="N32" s="603"/>
      <c r="O32" s="137"/>
      <c r="P32" s="415"/>
      <c r="S32" s="5"/>
      <c r="T32" s="5"/>
      <c r="U32" s="5"/>
      <c r="V32" s="5"/>
      <c r="W32" s="5"/>
      <c r="X32" s="5"/>
    </row>
    <row r="33" spans="1:24" s="417" customFormat="1" ht="12" customHeight="1">
      <c r="A33" s="359"/>
      <c r="B33" s="742"/>
      <c r="C33" s="742"/>
      <c r="D33" s="358"/>
      <c r="E33" s="433"/>
      <c r="F33" s="1060"/>
      <c r="G33" s="1060"/>
      <c r="H33" s="1030"/>
      <c r="I33" s="1030"/>
      <c r="J33" s="1031"/>
      <c r="K33" s="1048"/>
      <c r="L33" s="1049"/>
      <c r="M33" s="1052"/>
      <c r="N33" s="1053"/>
      <c r="O33" s="138"/>
      <c r="P33" s="415"/>
      <c r="S33" s="5"/>
      <c r="T33" s="5"/>
      <c r="U33" s="5"/>
      <c r="V33" s="5"/>
      <c r="W33" s="5"/>
      <c r="X33" s="5"/>
    </row>
    <row r="34" spans="1:24" s="417" customFormat="1" ht="12" customHeight="1">
      <c r="A34" s="359"/>
      <c r="B34" s="742"/>
      <c r="C34" s="742"/>
      <c r="D34" s="358"/>
      <c r="E34" s="359"/>
      <c r="F34" s="1060"/>
      <c r="G34" s="1060"/>
      <c r="H34" s="1030"/>
      <c r="I34" s="1030"/>
      <c r="J34" s="1031"/>
      <c r="K34" s="1050"/>
      <c r="L34" s="1051"/>
      <c r="M34" s="1054"/>
      <c r="N34" s="1055"/>
      <c r="O34" s="138"/>
      <c r="P34" s="415"/>
      <c r="S34" s="5"/>
      <c r="T34" s="5"/>
      <c r="U34" s="5"/>
      <c r="V34" s="5"/>
      <c r="W34" s="5"/>
      <c r="X34" s="5"/>
    </row>
    <row r="35" spans="1:24" s="417" customFormat="1" ht="12" customHeight="1">
      <c r="A35" s="359"/>
      <c r="B35" s="742"/>
      <c r="C35" s="742"/>
      <c r="D35" s="358"/>
      <c r="E35" s="433"/>
      <c r="F35" s="1060"/>
      <c r="G35" s="1060"/>
      <c r="H35" s="1030"/>
      <c r="I35" s="1030"/>
      <c r="J35" s="1031"/>
      <c r="K35" s="599" t="s">
        <v>29</v>
      </c>
      <c r="L35" s="600"/>
      <c r="M35" s="599" t="s">
        <v>96</v>
      </c>
      <c r="N35" s="600"/>
      <c r="O35" s="138"/>
      <c r="P35" s="415"/>
      <c r="S35" s="5"/>
      <c r="T35" s="5"/>
      <c r="U35" s="5"/>
      <c r="V35" s="5"/>
      <c r="W35" s="5"/>
      <c r="X35" s="5"/>
    </row>
    <row r="166" spans="1:9" ht="12" hidden="1">
      <c r="A166" s="1" t="s">
        <v>36</v>
      </c>
      <c r="B166" s="1" t="str">
        <f>IF($G$6="ВЗРОСЛЫЕ","МУЖЧИНЫ",IF($G$6="ДО 19 ЛЕТ","ЮНИОРЫ","ЮНОШИ"))</f>
        <v>ЮНОШИ</v>
      </c>
      <c r="C166" s="3" t="s">
        <v>15</v>
      </c>
      <c r="D166" s="3" t="s">
        <v>16</v>
      </c>
      <c r="E166" s="184"/>
      <c r="F166" s="184"/>
      <c r="G166" s="185"/>
      <c r="H166" s="184"/>
      <c r="I166" s="184"/>
    </row>
    <row r="167" spans="1:9" ht="12" hidden="1">
      <c r="A167" s="1" t="s">
        <v>38</v>
      </c>
      <c r="B167" s="1" t="str">
        <f>IF($G$6="ВЗРОСЛЫЕ","ЖЕНЩИНЫ",IF($G$6="ДО 19 ЛЕТ","ЮНИОРКИ","ДЕВУШКИ"))</f>
        <v>ДЕВУШКИ</v>
      </c>
      <c r="C167" s="3" t="s">
        <v>27</v>
      </c>
      <c r="D167" s="3" t="s">
        <v>18</v>
      </c>
      <c r="E167" s="184"/>
      <c r="F167" s="184"/>
      <c r="G167" s="185"/>
      <c r="H167" s="184"/>
      <c r="I167" s="184"/>
    </row>
    <row r="168" spans="1:9" ht="12" hidden="1">
      <c r="A168" s="1" t="s">
        <v>40</v>
      </c>
      <c r="B168" s="1" t="str">
        <f>IF($G$6="ВЗРОСЛЫЕ","МУЖЧИНЫ И ЖЕНЩИНЫ",IF($G$6="ДО 19 ЛЕТ","ЮНИОРЫ И ЮНИОРКИ","ЮНОШИ И ДЕВУШКИ"))</f>
        <v>ЮНОШИ И ДЕВУШКИ</v>
      </c>
      <c r="C168" s="3" t="s">
        <v>20</v>
      </c>
      <c r="D168" s="3" t="s">
        <v>21</v>
      </c>
      <c r="E168" s="184"/>
      <c r="F168" s="184"/>
      <c r="G168" s="185"/>
      <c r="H168" s="184"/>
      <c r="I168" s="184"/>
    </row>
    <row r="169" spans="1:9" ht="12" hidden="1">
      <c r="A169" s="1" t="s">
        <v>31</v>
      </c>
      <c r="B169" s="1"/>
      <c r="C169" s="3" t="s">
        <v>19</v>
      </c>
      <c r="D169" s="3" t="s">
        <v>43</v>
      </c>
      <c r="E169" s="184"/>
      <c r="F169" s="184"/>
      <c r="G169" s="185"/>
      <c r="H169" s="184"/>
      <c r="I169" s="184"/>
    </row>
    <row r="170" spans="1:9" ht="12" hidden="1">
      <c r="A170" s="1" t="s">
        <v>37</v>
      </c>
      <c r="B170" s="1"/>
      <c r="C170" s="3" t="s">
        <v>41</v>
      </c>
      <c r="D170" s="3" t="s">
        <v>44</v>
      </c>
      <c r="E170" s="184"/>
      <c r="F170" s="184"/>
      <c r="G170" s="185"/>
      <c r="H170" s="184"/>
      <c r="I170" s="184"/>
    </row>
    <row r="171" spans="1:9" ht="12" hidden="1">
      <c r="A171" s="1" t="s">
        <v>45</v>
      </c>
      <c r="B171" s="1"/>
      <c r="C171" s="3" t="s">
        <v>42</v>
      </c>
      <c r="D171" s="3"/>
      <c r="E171" s="184"/>
      <c r="F171" s="184"/>
      <c r="G171" s="185"/>
      <c r="H171" s="184"/>
      <c r="I171" s="184"/>
    </row>
    <row r="172" spans="1:9" ht="12" hidden="1">
      <c r="A172" s="1"/>
      <c r="B172" s="1"/>
      <c r="C172" s="3" t="s">
        <v>46</v>
      </c>
      <c r="D172" s="3"/>
      <c r="E172" s="184"/>
      <c r="F172" s="184"/>
      <c r="G172" s="185"/>
      <c r="H172" s="184"/>
      <c r="I172" s="184"/>
    </row>
  </sheetData>
  <sheetProtection/>
  <mergeCells count="79">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A17:A18"/>
    <mergeCell ref="B17:B18"/>
    <mergeCell ref="C17:C18"/>
    <mergeCell ref="J17:J18"/>
    <mergeCell ref="K17:K18"/>
    <mergeCell ref="N17:N18"/>
    <mergeCell ref="A15:A16"/>
    <mergeCell ref="B15:B16"/>
    <mergeCell ref="C15:C16"/>
    <mergeCell ref="I15:I16"/>
    <mergeCell ref="K15:K16"/>
    <mergeCell ref="N15:N16"/>
    <mergeCell ref="A13:A14"/>
    <mergeCell ref="B13:B14"/>
    <mergeCell ref="C13:C14"/>
    <mergeCell ref="H13:H14"/>
    <mergeCell ref="K13:K14"/>
    <mergeCell ref="N13:N14"/>
    <mergeCell ref="A11:A12"/>
    <mergeCell ref="B11:B12"/>
    <mergeCell ref="C11:C12"/>
    <mergeCell ref="G11:G12"/>
    <mergeCell ref="K11:K12"/>
    <mergeCell ref="N11:N12"/>
    <mergeCell ref="A6:D6"/>
    <mergeCell ref="E6:F6"/>
    <mergeCell ref="G6:I6"/>
    <mergeCell ref="J6:L6"/>
    <mergeCell ref="A8:N8"/>
    <mergeCell ref="A9:N9"/>
    <mergeCell ref="A1:N1"/>
    <mergeCell ref="A2:N2"/>
    <mergeCell ref="A3:N3"/>
    <mergeCell ref="C4:J4"/>
    <mergeCell ref="A5:D5"/>
    <mergeCell ref="E5:F5"/>
    <mergeCell ref="G5:I5"/>
    <mergeCell ref="J5:L5"/>
  </mergeCells>
  <dataValidations count="4">
    <dataValidation type="list" allowBlank="1" showInputMessage="1" showErrorMessage="1" sqref="N6">
      <formula1>$D$166:$D$170</formula1>
    </dataValidation>
    <dataValidation type="list" allowBlank="1" showInputMessage="1" showErrorMessage="1" sqref="M6">
      <formula1>$C$166:$C$172</formula1>
    </dataValidation>
    <dataValidation type="list" allowBlank="1" showInputMessage="1" showErrorMessage="1" sqref="J6:L6">
      <formula1>$B$166:$B$168</formula1>
    </dataValidation>
    <dataValidation type="list" allowBlank="1" showInputMessage="1" showErrorMessage="1" sqref="G6:I6">
      <formula1>$A$166:$A$171</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98"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Y174"/>
  <sheetViews>
    <sheetView showGridLines="0" zoomScalePageLayoutView="0" workbookViewId="0" topLeftCell="A1">
      <pane ySplit="8" topLeftCell="A9" activePane="bottomLeft" state="frozen"/>
      <selection pane="topLeft" activeCell="A1" sqref="A1:P1"/>
      <selection pane="bottomLeft" activeCell="A3" sqref="A3:O3"/>
    </sheetView>
  </sheetViews>
  <sheetFormatPr defaultColWidth="9.125" defaultRowHeight="12" customHeight="1"/>
  <cols>
    <col min="1" max="1" width="4.00390625" style="374" customWidth="1"/>
    <col min="2" max="2" width="6.125" style="374" customWidth="1"/>
    <col min="3" max="3" width="7.875" style="374" customWidth="1"/>
    <col min="4" max="4" width="18.00390625" style="374" customWidth="1"/>
    <col min="5" max="5" width="8.00390625" style="374" customWidth="1"/>
    <col min="6" max="6" width="15.125" style="423" customWidth="1"/>
    <col min="7" max="7" width="11.875" style="424" customWidth="1"/>
    <col min="8" max="11" width="11.875" style="374" customWidth="1"/>
    <col min="12" max="12" width="10.00390625" style="374" customWidth="1"/>
    <col min="13" max="14" width="11.875" style="374" customWidth="1"/>
    <col min="15" max="15" width="10.00390625" style="374" customWidth="1"/>
    <col min="16" max="16384" width="9.125" style="374" customWidth="1"/>
  </cols>
  <sheetData>
    <row r="1" spans="1:15" s="364" customFormat="1" ht="30" customHeight="1">
      <c r="A1" s="996" t="str">
        <f>"ОСНОВНОЙ ТУРНИР В СПОРТИВНОЙ ДИСЦИПЛИНЕ "&amp;IF(OR(J6="ЮНОШИ И ДЕВУШКИ",J6="ЮНИОРЫ И ЮНИОРКИ",J6="МУЖЧИНЫ И ЖЕНЩИНЫ"),"“СМЕШАННЫЙ ПАРНЫЙ РАЗРЯД“","“ПАРНЫЙ РАЗРЯД“")</f>
        <v>ОСНОВНОЙ ТУРНИР В СПОРТИВНОЙ ДИСЦИПЛИНЕ “ПАРНЫЙ РАЗРЯД“</v>
      </c>
      <c r="B1" s="996"/>
      <c r="C1" s="996"/>
      <c r="D1" s="996"/>
      <c r="E1" s="996"/>
      <c r="F1" s="996"/>
      <c r="G1" s="996"/>
      <c r="H1" s="996"/>
      <c r="I1" s="996"/>
      <c r="J1" s="996"/>
      <c r="K1" s="996"/>
      <c r="L1" s="996"/>
      <c r="M1" s="996"/>
      <c r="N1" s="996"/>
      <c r="O1" s="996"/>
    </row>
    <row r="2" spans="1:15" s="365" customFormat="1" ht="9.75">
      <c r="A2" s="997" t="s">
        <v>30</v>
      </c>
      <c r="B2" s="997"/>
      <c r="C2" s="997"/>
      <c r="D2" s="997"/>
      <c r="E2" s="997"/>
      <c r="F2" s="997"/>
      <c r="G2" s="997"/>
      <c r="H2" s="997"/>
      <c r="I2" s="997"/>
      <c r="J2" s="997"/>
      <c r="K2" s="997"/>
      <c r="L2" s="997"/>
      <c r="M2" s="997"/>
      <c r="N2" s="997"/>
      <c r="O2" s="997"/>
    </row>
    <row r="3" spans="1:15" s="364" customFormat="1" ht="24" customHeight="1">
      <c r="A3" s="998"/>
      <c r="B3" s="998"/>
      <c r="C3" s="998"/>
      <c r="D3" s="998"/>
      <c r="E3" s="998"/>
      <c r="F3" s="998"/>
      <c r="G3" s="998"/>
      <c r="H3" s="998"/>
      <c r="I3" s="998"/>
      <c r="J3" s="998"/>
      <c r="K3" s="998"/>
      <c r="L3" s="998"/>
      <c r="M3" s="998"/>
      <c r="N3" s="998"/>
      <c r="O3" s="998"/>
    </row>
    <row r="4" spans="1:14" s="364" customFormat="1" ht="10.5" customHeight="1">
      <c r="A4" s="366"/>
      <c r="B4" s="366"/>
      <c r="C4" s="999"/>
      <c r="D4" s="999"/>
      <c r="E4" s="999"/>
      <c r="F4" s="999"/>
      <c r="G4" s="999"/>
      <c r="H4" s="999"/>
      <c r="I4" s="999"/>
      <c r="J4" s="999"/>
      <c r="K4" s="999"/>
      <c r="L4" s="367"/>
      <c r="M4" s="367"/>
      <c r="N4" s="367"/>
    </row>
    <row r="5" spans="1:15" s="368" customFormat="1" ht="12">
      <c r="A5" s="899" t="s">
        <v>2</v>
      </c>
      <c r="B5" s="899"/>
      <c r="C5" s="899"/>
      <c r="D5" s="899"/>
      <c r="E5" s="907" t="s">
        <v>0</v>
      </c>
      <c r="F5" s="907"/>
      <c r="G5" s="907" t="s">
        <v>32</v>
      </c>
      <c r="H5" s="907"/>
      <c r="I5" s="907"/>
      <c r="J5" s="887" t="s">
        <v>33</v>
      </c>
      <c r="K5" s="902"/>
      <c r="L5" s="902"/>
      <c r="M5" s="888"/>
      <c r="N5" s="189" t="s">
        <v>13</v>
      </c>
      <c r="O5" s="189" t="s">
        <v>14</v>
      </c>
    </row>
    <row r="6" spans="1:15" s="368" customFormat="1" ht="12.75">
      <c r="A6" s="900"/>
      <c r="B6" s="900"/>
      <c r="C6" s="900"/>
      <c r="D6" s="900"/>
      <c r="E6" s="908"/>
      <c r="F6" s="908"/>
      <c r="G6" s="900"/>
      <c r="H6" s="900"/>
      <c r="I6" s="900"/>
      <c r="J6" s="903"/>
      <c r="K6" s="904"/>
      <c r="L6" s="904"/>
      <c r="M6" s="905"/>
      <c r="N6" s="191"/>
      <c r="O6" s="191"/>
    </row>
    <row r="7" spans="1:15" s="373" customFormat="1" ht="12">
      <c r="A7" s="369"/>
      <c r="B7" s="369"/>
      <c r="C7" s="369"/>
      <c r="D7" s="369"/>
      <c r="E7" s="369"/>
      <c r="F7" s="370"/>
      <c r="G7" s="371"/>
      <c r="H7" s="371"/>
      <c r="I7" s="371"/>
      <c r="J7" s="371"/>
      <c r="K7" s="371"/>
      <c r="L7" s="372"/>
      <c r="M7" s="372"/>
      <c r="N7" s="372"/>
      <c r="O7" s="372"/>
    </row>
    <row r="8" spans="1:15" s="350" customFormat="1" ht="22.5" customHeight="1">
      <c r="A8" s="1000"/>
      <c r="B8" s="1000"/>
      <c r="C8" s="1000"/>
      <c r="D8" s="1000"/>
      <c r="E8" s="1000"/>
      <c r="F8" s="1000"/>
      <c r="G8" s="1000"/>
      <c r="H8" s="1000"/>
      <c r="I8" s="1000"/>
      <c r="J8" s="1000"/>
      <c r="K8" s="1000"/>
      <c r="L8" s="1000"/>
      <c r="M8" s="1000"/>
      <c r="N8" s="1000"/>
      <c r="O8" s="1000"/>
    </row>
    <row r="9" spans="1:15" ht="15" customHeight="1" thickBot="1">
      <c r="A9" s="1001"/>
      <c r="B9" s="1001"/>
      <c r="C9" s="1001"/>
      <c r="D9" s="1001"/>
      <c r="E9" s="1001"/>
      <c r="F9" s="1001"/>
      <c r="G9" s="1001"/>
      <c r="H9" s="1001"/>
      <c r="I9" s="1001"/>
      <c r="J9" s="1001"/>
      <c r="K9" s="1001"/>
      <c r="L9" s="1001"/>
      <c r="M9" s="1001"/>
      <c r="N9" s="1001"/>
      <c r="O9" s="1001"/>
    </row>
    <row r="10" spans="1:15" s="385" customFormat="1" ht="50.25" customHeight="1" thickBot="1" thickTop="1">
      <c r="A10" s="375" t="s">
        <v>8</v>
      </c>
      <c r="B10" s="376" t="s">
        <v>81</v>
      </c>
      <c r="C10" s="377" t="s">
        <v>82</v>
      </c>
      <c r="D10" s="378" t="s">
        <v>11</v>
      </c>
      <c r="E10" s="379" t="s">
        <v>12</v>
      </c>
      <c r="F10" s="380" t="s">
        <v>9</v>
      </c>
      <c r="G10" s="381">
        <v>1</v>
      </c>
      <c r="H10" s="382">
        <v>2</v>
      </c>
      <c r="I10" s="381">
        <v>3</v>
      </c>
      <c r="J10" s="381">
        <v>4</v>
      </c>
      <c r="K10" s="425">
        <v>5</v>
      </c>
      <c r="L10" s="378" t="s">
        <v>17</v>
      </c>
      <c r="M10" s="383" t="s">
        <v>83</v>
      </c>
      <c r="N10" s="383" t="s">
        <v>84</v>
      </c>
      <c r="O10" s="384" t="s">
        <v>39</v>
      </c>
    </row>
    <row r="11" spans="1:15" s="390" customFormat="1" ht="20.25" customHeight="1" thickTop="1">
      <c r="A11" s="1002">
        <v>1</v>
      </c>
      <c r="B11" s="1004">
        <v>1</v>
      </c>
      <c r="C11" s="1006"/>
      <c r="D11" s="386"/>
      <c r="E11" s="387"/>
      <c r="F11" s="388"/>
      <c r="G11" s="1008"/>
      <c r="H11" s="389"/>
      <c r="I11" s="389"/>
      <c r="J11" s="426"/>
      <c r="K11" s="426"/>
      <c r="L11" s="1010"/>
      <c r="M11" s="572"/>
      <c r="N11" s="572"/>
      <c r="O11" s="1012"/>
    </row>
    <row r="12" spans="1:15" s="390" customFormat="1" ht="20.25" customHeight="1">
      <c r="A12" s="1003"/>
      <c r="B12" s="1005"/>
      <c r="C12" s="1007"/>
      <c r="D12" s="391"/>
      <c r="E12" s="392"/>
      <c r="F12" s="393"/>
      <c r="G12" s="1009"/>
      <c r="H12" s="394"/>
      <c r="I12" s="394"/>
      <c r="J12" s="427"/>
      <c r="K12" s="427"/>
      <c r="L12" s="1011"/>
      <c r="M12" s="573"/>
      <c r="N12" s="574"/>
      <c r="O12" s="1013"/>
    </row>
    <row r="13" spans="1:15" s="390" customFormat="1" ht="20.25" customHeight="1">
      <c r="A13" s="1014">
        <v>2</v>
      </c>
      <c r="B13" s="1004"/>
      <c r="C13" s="1006"/>
      <c r="D13" s="395"/>
      <c r="E13" s="396"/>
      <c r="F13" s="397"/>
      <c r="G13" s="398"/>
      <c r="H13" s="1015"/>
      <c r="I13" s="399"/>
      <c r="J13" s="428"/>
      <c r="K13" s="428"/>
      <c r="L13" s="1017"/>
      <c r="M13" s="575"/>
      <c r="N13" s="575"/>
      <c r="O13" s="1019"/>
    </row>
    <row r="14" spans="1:15" s="390" customFormat="1" ht="20.25" customHeight="1">
      <c r="A14" s="1003"/>
      <c r="B14" s="1005"/>
      <c r="C14" s="1007"/>
      <c r="D14" s="391"/>
      <c r="E14" s="392"/>
      <c r="F14" s="393"/>
      <c r="G14" s="400"/>
      <c r="H14" s="1016"/>
      <c r="I14" s="394"/>
      <c r="J14" s="427"/>
      <c r="K14" s="427"/>
      <c r="L14" s="1018"/>
      <c r="M14" s="574"/>
      <c r="N14" s="574"/>
      <c r="O14" s="1013"/>
    </row>
    <row r="15" spans="1:15" s="390" customFormat="1" ht="20.25" customHeight="1">
      <c r="A15" s="1014">
        <v>3</v>
      </c>
      <c r="B15" s="1004"/>
      <c r="C15" s="1006"/>
      <c r="D15" s="395"/>
      <c r="E15" s="396"/>
      <c r="F15" s="397"/>
      <c r="G15" s="398"/>
      <c r="H15" s="399"/>
      <c r="I15" s="1015"/>
      <c r="J15" s="428"/>
      <c r="K15" s="428"/>
      <c r="L15" s="1017"/>
      <c r="M15" s="575"/>
      <c r="N15" s="575"/>
      <c r="O15" s="1019"/>
    </row>
    <row r="16" spans="1:15" s="390" customFormat="1" ht="20.25" customHeight="1">
      <c r="A16" s="1003"/>
      <c r="B16" s="1005"/>
      <c r="C16" s="1007"/>
      <c r="D16" s="391"/>
      <c r="E16" s="392"/>
      <c r="F16" s="393"/>
      <c r="G16" s="400"/>
      <c r="H16" s="394"/>
      <c r="I16" s="1016"/>
      <c r="J16" s="427"/>
      <c r="K16" s="427"/>
      <c r="L16" s="1018"/>
      <c r="M16" s="573"/>
      <c r="N16" s="574"/>
      <c r="O16" s="1013"/>
    </row>
    <row r="17" spans="1:15" s="390" customFormat="1" ht="20.25" customHeight="1">
      <c r="A17" s="1014">
        <v>4</v>
      </c>
      <c r="B17" s="1004"/>
      <c r="C17" s="1006"/>
      <c r="D17" s="395"/>
      <c r="E17" s="396"/>
      <c r="F17" s="397"/>
      <c r="G17" s="398"/>
      <c r="H17" s="399"/>
      <c r="I17" s="428"/>
      <c r="J17" s="1015"/>
      <c r="K17" s="428"/>
      <c r="L17" s="1017"/>
      <c r="M17" s="575"/>
      <c r="N17" s="575"/>
      <c r="O17" s="1019"/>
    </row>
    <row r="18" spans="1:15" s="390" customFormat="1" ht="20.25" customHeight="1">
      <c r="A18" s="1003"/>
      <c r="B18" s="1005"/>
      <c r="C18" s="1007"/>
      <c r="D18" s="391"/>
      <c r="E18" s="392"/>
      <c r="F18" s="393"/>
      <c r="G18" s="400"/>
      <c r="H18" s="394"/>
      <c r="I18" s="427"/>
      <c r="J18" s="1016"/>
      <c r="K18" s="427"/>
      <c r="L18" s="1018"/>
      <c r="M18" s="573"/>
      <c r="N18" s="574"/>
      <c r="O18" s="1013"/>
    </row>
    <row r="19" spans="1:15" s="390" customFormat="1" ht="20.25" customHeight="1">
      <c r="A19" s="1014">
        <v>5</v>
      </c>
      <c r="B19" s="1056"/>
      <c r="C19" s="1057"/>
      <c r="D19" s="395"/>
      <c r="E19" s="396"/>
      <c r="F19" s="397"/>
      <c r="G19" s="398"/>
      <c r="H19" s="399"/>
      <c r="I19" s="399"/>
      <c r="J19" s="434"/>
      <c r="K19" s="1058"/>
      <c r="L19" s="1017"/>
      <c r="M19" s="575"/>
      <c r="N19" s="575"/>
      <c r="O19" s="1019"/>
    </row>
    <row r="20" spans="1:15" s="406" customFormat="1" ht="20.25" customHeight="1" thickBot="1">
      <c r="A20" s="1020"/>
      <c r="B20" s="1021"/>
      <c r="C20" s="1022"/>
      <c r="D20" s="401"/>
      <c r="E20" s="402"/>
      <c r="F20" s="403"/>
      <c r="G20" s="404"/>
      <c r="H20" s="405"/>
      <c r="I20" s="405"/>
      <c r="J20" s="435"/>
      <c r="K20" s="1059"/>
      <c r="L20" s="1024"/>
      <c r="M20" s="577"/>
      <c r="N20" s="577"/>
      <c r="O20" s="1025"/>
    </row>
    <row r="21" spans="1:15" s="373" customFormat="1" ht="4.5" customHeight="1" thickTop="1">
      <c r="A21" s="369"/>
      <c r="B21" s="369"/>
      <c r="C21" s="369"/>
      <c r="D21" s="369"/>
      <c r="E21" s="369"/>
      <c r="F21" s="370"/>
      <c r="G21" s="371"/>
      <c r="H21" s="371"/>
      <c r="I21" s="371"/>
      <c r="J21" s="371"/>
      <c r="K21" s="371"/>
      <c r="L21" s="372"/>
      <c r="M21" s="372"/>
      <c r="N21" s="372"/>
      <c r="O21" s="372"/>
    </row>
    <row r="22" s="406" customFormat="1" ht="7.5" customHeight="1"/>
    <row r="23" spans="1:15" s="373" customFormat="1" ht="4.5" customHeight="1">
      <c r="A23" s="369"/>
      <c r="B23" s="369"/>
      <c r="C23" s="369"/>
      <c r="D23" s="369"/>
      <c r="E23" s="369"/>
      <c r="F23" s="370"/>
      <c r="G23" s="371"/>
      <c r="H23" s="371"/>
      <c r="I23" s="371"/>
      <c r="J23" s="371"/>
      <c r="K23" s="371"/>
      <c r="L23" s="372"/>
      <c r="M23" s="372"/>
      <c r="N23" s="372"/>
      <c r="O23" s="372"/>
    </row>
    <row r="24" s="406" customFormat="1" ht="7.5" customHeight="1"/>
    <row r="25" spans="1:15" s="373" customFormat="1" ht="21.75" customHeight="1" hidden="1">
      <c r="A25" s="1026" t="s">
        <v>85</v>
      </c>
      <c r="B25" s="1026"/>
      <c r="C25" s="1026"/>
      <c r="D25" s="1026"/>
      <c r="E25" s="1026"/>
      <c r="F25" s="1026"/>
      <c r="G25" s="1026"/>
      <c r="H25" s="1026"/>
      <c r="I25" s="1026"/>
      <c r="J25" s="1026"/>
      <c r="K25" s="1026"/>
      <c r="L25" s="1026"/>
      <c r="M25" s="1026"/>
      <c r="N25" s="1026"/>
      <c r="O25" s="1026"/>
    </row>
    <row r="26" spans="1:15" s="373" customFormat="1" ht="19.5" customHeight="1" hidden="1">
      <c r="A26" s="1027" t="s">
        <v>86</v>
      </c>
      <c r="B26" s="1027"/>
      <c r="C26" s="1027"/>
      <c r="D26" s="1027"/>
      <c r="E26" s="1027"/>
      <c r="F26" s="1027"/>
      <c r="G26" s="1027"/>
      <c r="H26" s="1027"/>
      <c r="I26" s="1027"/>
      <c r="J26" s="1027"/>
      <c r="K26" s="1027"/>
      <c r="L26" s="1027"/>
      <c r="M26" s="1027"/>
      <c r="N26" s="1027"/>
      <c r="O26" s="1027"/>
    </row>
    <row r="27" s="406" customFormat="1" ht="15"/>
    <row r="28" s="406" customFormat="1" ht="7.5" customHeight="1"/>
    <row r="29" spans="1:25" s="411" customFormat="1" ht="12" customHeight="1">
      <c r="A29" s="407"/>
      <c r="B29" s="1028"/>
      <c r="C29" s="1028"/>
      <c r="D29" s="408"/>
      <c r="E29" s="409"/>
      <c r="F29" s="1029"/>
      <c r="G29" s="1029"/>
      <c r="H29" s="1030"/>
      <c r="I29" s="1030"/>
      <c r="J29" s="1030"/>
      <c r="K29" s="1031"/>
      <c r="L29" s="601" t="s">
        <v>28</v>
      </c>
      <c r="M29" s="602"/>
      <c r="N29" s="602"/>
      <c r="O29" s="603"/>
      <c r="P29" s="137"/>
      <c r="Q29" s="410"/>
      <c r="T29" s="359"/>
      <c r="U29" s="359"/>
      <c r="V29" s="359"/>
      <c r="W29" s="359"/>
      <c r="X29" s="359"/>
      <c r="Y29" s="359"/>
    </row>
    <row r="30" spans="1:25" s="415" customFormat="1" ht="12" customHeight="1">
      <c r="A30" s="359"/>
      <c r="B30" s="742"/>
      <c r="C30" s="742"/>
      <c r="D30" s="429"/>
      <c r="E30" s="430"/>
      <c r="F30" s="1060"/>
      <c r="G30" s="1060"/>
      <c r="H30" s="1061"/>
      <c r="I30" s="1061"/>
      <c r="J30" s="1061"/>
      <c r="K30" s="1062"/>
      <c r="L30" s="1036"/>
      <c r="M30" s="1037"/>
      <c r="N30" s="1037"/>
      <c r="O30" s="1038"/>
      <c r="P30" s="138"/>
      <c r="T30" s="23"/>
      <c r="U30" s="23"/>
      <c r="V30" s="23"/>
      <c r="W30" s="23"/>
      <c r="X30" s="23"/>
      <c r="Y30" s="23"/>
    </row>
    <row r="31" spans="1:25" s="417" customFormat="1" ht="12" customHeight="1">
      <c r="A31" s="359"/>
      <c r="B31" s="742"/>
      <c r="C31" s="742"/>
      <c r="D31" s="429"/>
      <c r="E31" s="416"/>
      <c r="F31" s="1060"/>
      <c r="G31" s="1060"/>
      <c r="H31" s="1030"/>
      <c r="I31" s="1030"/>
      <c r="J31" s="1030"/>
      <c r="K31" s="1031"/>
      <c r="L31" s="1041"/>
      <c r="M31" s="1042"/>
      <c r="N31" s="1042"/>
      <c r="O31" s="1043"/>
      <c r="P31" s="138"/>
      <c r="Q31" s="415"/>
      <c r="T31" s="5"/>
      <c r="U31" s="5"/>
      <c r="V31" s="5"/>
      <c r="W31" s="5"/>
      <c r="X31" s="5"/>
      <c r="Y31" s="5"/>
    </row>
    <row r="32" spans="1:25" s="417" customFormat="1" ht="12" customHeight="1">
      <c r="A32" s="359"/>
      <c r="B32" s="742"/>
      <c r="C32" s="742"/>
      <c r="D32" s="431"/>
      <c r="E32" s="432"/>
      <c r="F32" s="1060"/>
      <c r="G32" s="1060"/>
      <c r="H32" s="1030"/>
      <c r="I32" s="1030"/>
      <c r="J32" s="1030"/>
      <c r="K32" s="1031"/>
      <c r="L32" s="601" t="s">
        <v>34</v>
      </c>
      <c r="M32" s="603"/>
      <c r="N32" s="601" t="s">
        <v>35</v>
      </c>
      <c r="O32" s="603"/>
      <c r="P32" s="138"/>
      <c r="Q32" s="415"/>
      <c r="T32" s="5"/>
      <c r="U32" s="5"/>
      <c r="V32" s="5"/>
      <c r="W32" s="5"/>
      <c r="X32" s="5"/>
      <c r="Y32" s="5"/>
    </row>
    <row r="33" spans="1:25" s="417" customFormat="1" ht="12" customHeight="1">
      <c r="A33" s="359"/>
      <c r="B33" s="742"/>
      <c r="C33" s="742"/>
      <c r="D33" s="358"/>
      <c r="E33" s="359"/>
      <c r="F33" s="1060"/>
      <c r="G33" s="1060"/>
      <c r="H33" s="1030"/>
      <c r="I33" s="1030"/>
      <c r="J33" s="1030"/>
      <c r="K33" s="1031"/>
      <c r="L33" s="1044"/>
      <c r="M33" s="1045"/>
      <c r="N33" s="1046"/>
      <c r="O33" s="1047"/>
      <c r="P33" s="421"/>
      <c r="Q33" s="415"/>
      <c r="T33" s="5"/>
      <c r="U33" s="5"/>
      <c r="V33" s="5"/>
      <c r="W33" s="5"/>
      <c r="X33" s="5"/>
      <c r="Y33" s="5"/>
    </row>
    <row r="34" spans="1:25" s="417" customFormat="1" ht="12" customHeight="1">
      <c r="A34" s="359"/>
      <c r="B34" s="742"/>
      <c r="C34" s="742"/>
      <c r="D34" s="358"/>
      <c r="E34" s="359"/>
      <c r="F34" s="1060"/>
      <c r="G34" s="1060"/>
      <c r="H34" s="1030"/>
      <c r="I34" s="1030"/>
      <c r="J34" s="1030"/>
      <c r="K34" s="1031"/>
      <c r="L34" s="601" t="s">
        <v>1</v>
      </c>
      <c r="M34" s="602"/>
      <c r="N34" s="602"/>
      <c r="O34" s="603"/>
      <c r="P34" s="137"/>
      <c r="Q34" s="415"/>
      <c r="T34" s="5"/>
      <c r="U34" s="5"/>
      <c r="V34" s="5"/>
      <c r="W34" s="5"/>
      <c r="X34" s="5"/>
      <c r="Y34" s="5"/>
    </row>
    <row r="35" spans="1:25" s="417" customFormat="1" ht="12" customHeight="1">
      <c r="A35" s="359"/>
      <c r="B35" s="742"/>
      <c r="C35" s="742"/>
      <c r="D35" s="358"/>
      <c r="E35" s="433"/>
      <c r="F35" s="1060"/>
      <c r="G35" s="1060"/>
      <c r="H35" s="1030"/>
      <c r="I35" s="1030"/>
      <c r="J35" s="1030"/>
      <c r="K35" s="1031"/>
      <c r="L35" s="1048"/>
      <c r="M35" s="1049"/>
      <c r="N35" s="1052"/>
      <c r="O35" s="1053"/>
      <c r="P35" s="138"/>
      <c r="Q35" s="415"/>
      <c r="T35" s="5"/>
      <c r="U35" s="5"/>
      <c r="V35" s="5"/>
      <c r="W35" s="5"/>
      <c r="X35" s="5"/>
      <c r="Y35" s="5"/>
    </row>
    <row r="36" spans="1:25" s="417" customFormat="1" ht="12" customHeight="1">
      <c r="A36" s="359"/>
      <c r="B36" s="742"/>
      <c r="C36" s="742"/>
      <c r="D36" s="358"/>
      <c r="E36" s="359"/>
      <c r="F36" s="1060"/>
      <c r="G36" s="1060"/>
      <c r="H36" s="1030"/>
      <c r="I36" s="1030"/>
      <c r="J36" s="1030"/>
      <c r="K36" s="1031"/>
      <c r="L36" s="1050"/>
      <c r="M36" s="1051"/>
      <c r="N36" s="1054"/>
      <c r="O36" s="1055"/>
      <c r="P36" s="138"/>
      <c r="Q36" s="415"/>
      <c r="T36" s="5"/>
      <c r="U36" s="5"/>
      <c r="V36" s="5"/>
      <c r="W36" s="5"/>
      <c r="X36" s="5"/>
      <c r="Y36" s="5"/>
    </row>
    <row r="37" spans="1:25" s="417" customFormat="1" ht="12" customHeight="1">
      <c r="A37" s="359"/>
      <c r="B37" s="742"/>
      <c r="C37" s="742"/>
      <c r="D37" s="358"/>
      <c r="E37" s="433"/>
      <c r="F37" s="1060"/>
      <c r="G37" s="1060"/>
      <c r="H37" s="1030"/>
      <c r="I37" s="1030"/>
      <c r="J37" s="1030"/>
      <c r="K37" s="1031"/>
      <c r="L37" s="599" t="s">
        <v>29</v>
      </c>
      <c r="M37" s="600"/>
      <c r="N37" s="599" t="s">
        <v>96</v>
      </c>
      <c r="O37" s="600"/>
      <c r="P37" s="138"/>
      <c r="Q37" s="415"/>
      <c r="T37" s="5"/>
      <c r="U37" s="5"/>
      <c r="V37" s="5"/>
      <c r="W37" s="5"/>
      <c r="X37" s="5"/>
      <c r="Y37" s="5"/>
    </row>
    <row r="168" spans="1:10" ht="12" hidden="1">
      <c r="A168" s="1" t="s">
        <v>36</v>
      </c>
      <c r="B168" s="1" t="str">
        <f>IF($G$6="ВЗРОСЛЫЕ","МУЖЧИНЫ",IF($G$6="ДО 19 ЛЕТ","ЮНИОРЫ","ЮНОШИ"))</f>
        <v>ЮНОШИ</v>
      </c>
      <c r="C168" s="3" t="s">
        <v>15</v>
      </c>
      <c r="D168" s="3" t="s">
        <v>16</v>
      </c>
      <c r="E168" s="184"/>
      <c r="F168" s="184"/>
      <c r="G168" s="185"/>
      <c r="H168" s="184"/>
      <c r="I168" s="184"/>
      <c r="J168" s="184"/>
    </row>
    <row r="169" spans="1:10" ht="12" hidden="1">
      <c r="A169" s="1" t="s">
        <v>38</v>
      </c>
      <c r="B169" s="1" t="str">
        <f>IF($G$6="ВЗРОСЛЫЕ","ЖЕНЩИНЫ",IF($G$6="ДО 19 ЛЕТ","ЮНИОРКИ","ДЕВУШКИ"))</f>
        <v>ДЕВУШКИ</v>
      </c>
      <c r="C169" s="3" t="s">
        <v>27</v>
      </c>
      <c r="D169" s="3" t="s">
        <v>18</v>
      </c>
      <c r="E169" s="184"/>
      <c r="F169" s="184"/>
      <c r="G169" s="185"/>
      <c r="H169" s="184"/>
      <c r="I169" s="184"/>
      <c r="J169" s="184"/>
    </row>
    <row r="170" spans="1:10" ht="12" hidden="1">
      <c r="A170" s="1" t="s">
        <v>40</v>
      </c>
      <c r="B170" s="1" t="str">
        <f>IF($G$6="ВЗРОСЛЫЕ","МУЖЧИНЫ И ЖЕНЩИНЫ",IF($G$6="ДО 19 ЛЕТ","ЮНИОРЫ И ЮНИОРКИ","ЮНОШИ И ДЕВУШКИ"))</f>
        <v>ЮНОШИ И ДЕВУШКИ</v>
      </c>
      <c r="C170" s="3" t="s">
        <v>20</v>
      </c>
      <c r="D170" s="3" t="s">
        <v>21</v>
      </c>
      <c r="E170" s="184"/>
      <c r="F170" s="184"/>
      <c r="G170" s="185"/>
      <c r="H170" s="184"/>
      <c r="I170" s="184"/>
      <c r="J170" s="184"/>
    </row>
    <row r="171" spans="1:10" ht="12" hidden="1">
      <c r="A171" s="1" t="s">
        <v>31</v>
      </c>
      <c r="B171" s="1"/>
      <c r="C171" s="3" t="s">
        <v>19</v>
      </c>
      <c r="D171" s="3" t="s">
        <v>43</v>
      </c>
      <c r="E171" s="184"/>
      <c r="F171" s="184"/>
      <c r="G171" s="185"/>
      <c r="H171" s="184"/>
      <c r="I171" s="184"/>
      <c r="J171" s="184"/>
    </row>
    <row r="172" spans="1:10" ht="12" hidden="1">
      <c r="A172" s="1" t="s">
        <v>37</v>
      </c>
      <c r="B172" s="1"/>
      <c r="C172" s="3" t="s">
        <v>41</v>
      </c>
      <c r="D172" s="3" t="s">
        <v>44</v>
      </c>
      <c r="E172" s="184"/>
      <c r="F172" s="184"/>
      <c r="G172" s="185"/>
      <c r="H172" s="184"/>
      <c r="I172" s="184"/>
      <c r="J172" s="184"/>
    </row>
    <row r="173" spans="1:10" ht="12" hidden="1">
      <c r="A173" s="1" t="s">
        <v>45</v>
      </c>
      <c r="B173" s="1"/>
      <c r="C173" s="3" t="s">
        <v>42</v>
      </c>
      <c r="D173" s="3"/>
      <c r="E173" s="184"/>
      <c r="F173" s="184"/>
      <c r="G173" s="185"/>
      <c r="H173" s="184"/>
      <c r="I173" s="184"/>
      <c r="J173" s="184"/>
    </row>
    <row r="174" spans="1:10" ht="12" hidden="1">
      <c r="A174" s="1"/>
      <c r="B174" s="1"/>
      <c r="C174" s="3" t="s">
        <v>46</v>
      </c>
      <c r="D174" s="3"/>
      <c r="E174" s="184"/>
      <c r="F174" s="184"/>
      <c r="G174" s="185"/>
      <c r="H174" s="184"/>
      <c r="I174" s="184"/>
      <c r="J174" s="184"/>
    </row>
  </sheetData>
  <sheetProtection/>
  <mergeCells count="85">
    <mergeCell ref="N37:O37"/>
    <mergeCell ref="F36:G36"/>
    <mergeCell ref="H36:K36"/>
    <mergeCell ref="B37:C37"/>
    <mergeCell ref="F37:G37"/>
    <mergeCell ref="H37:K37"/>
    <mergeCell ref="L37:M37"/>
    <mergeCell ref="B34:C34"/>
    <mergeCell ref="F34:G34"/>
    <mergeCell ref="H34:K34"/>
    <mergeCell ref="L34:O34"/>
    <mergeCell ref="B35:C35"/>
    <mergeCell ref="F35:G35"/>
    <mergeCell ref="H35:K35"/>
    <mergeCell ref="L35:M36"/>
    <mergeCell ref="N35:O36"/>
    <mergeCell ref="B36:C36"/>
    <mergeCell ref="B32:C32"/>
    <mergeCell ref="F32:G32"/>
    <mergeCell ref="H32:K32"/>
    <mergeCell ref="L32:M32"/>
    <mergeCell ref="N32:O32"/>
    <mergeCell ref="B33:C33"/>
    <mergeCell ref="F33:G33"/>
    <mergeCell ref="H33:K33"/>
    <mergeCell ref="L33:M33"/>
    <mergeCell ref="N33:O33"/>
    <mergeCell ref="B30:C30"/>
    <mergeCell ref="F30:G30"/>
    <mergeCell ref="H30:K30"/>
    <mergeCell ref="L30:O30"/>
    <mergeCell ref="B31:C31"/>
    <mergeCell ref="F31:G31"/>
    <mergeCell ref="H31:K31"/>
    <mergeCell ref="L31:O31"/>
    <mergeCell ref="A25:O25"/>
    <mergeCell ref="A26:O26"/>
    <mergeCell ref="B29:C29"/>
    <mergeCell ref="F29:G29"/>
    <mergeCell ref="H29:K29"/>
    <mergeCell ref="L29:O29"/>
    <mergeCell ref="A19:A20"/>
    <mergeCell ref="B19:B20"/>
    <mergeCell ref="C19:C20"/>
    <mergeCell ref="K19:K20"/>
    <mergeCell ref="L19:L20"/>
    <mergeCell ref="O19:O20"/>
    <mergeCell ref="A17:A18"/>
    <mergeCell ref="B17:B18"/>
    <mergeCell ref="C17:C18"/>
    <mergeCell ref="J17:J18"/>
    <mergeCell ref="L17:L18"/>
    <mergeCell ref="O17:O18"/>
    <mergeCell ref="A15:A16"/>
    <mergeCell ref="B15:B16"/>
    <mergeCell ref="C15:C16"/>
    <mergeCell ref="I15:I16"/>
    <mergeCell ref="L15:L16"/>
    <mergeCell ref="O15:O16"/>
    <mergeCell ref="A13:A14"/>
    <mergeCell ref="B13:B14"/>
    <mergeCell ref="C13:C14"/>
    <mergeCell ref="H13:H14"/>
    <mergeCell ref="L13:L14"/>
    <mergeCell ref="O13:O14"/>
    <mergeCell ref="A11:A12"/>
    <mergeCell ref="B11:B12"/>
    <mergeCell ref="C11:C12"/>
    <mergeCell ref="G11:G12"/>
    <mergeCell ref="L11:L12"/>
    <mergeCell ref="O11:O12"/>
    <mergeCell ref="A6:D6"/>
    <mergeCell ref="E6:F6"/>
    <mergeCell ref="G6:I6"/>
    <mergeCell ref="J6:M6"/>
    <mergeCell ref="A8:O8"/>
    <mergeCell ref="A9:O9"/>
    <mergeCell ref="A1:O1"/>
    <mergeCell ref="A2:O2"/>
    <mergeCell ref="A3:O3"/>
    <mergeCell ref="C4:K4"/>
    <mergeCell ref="A5:D5"/>
    <mergeCell ref="E5:F5"/>
    <mergeCell ref="G5:I5"/>
    <mergeCell ref="J5:M5"/>
  </mergeCells>
  <dataValidations count="4">
    <dataValidation type="list" allowBlank="1" showInputMessage="1" showErrorMessage="1" sqref="J6:M6">
      <formula1>$B$168:$B$170</formula1>
    </dataValidation>
    <dataValidation type="list" allowBlank="1" showInputMessage="1" showErrorMessage="1" sqref="G6:I6">
      <formula1>$A$168:$A$173</formula1>
    </dataValidation>
    <dataValidation type="list" allowBlank="1" showInputMessage="1" showErrorMessage="1" sqref="N6">
      <formula1>$C$168:$C$174</formula1>
    </dataValidation>
    <dataValidation type="list" allowBlank="1" showInputMessage="1" showErrorMessage="1" sqref="O6">
      <formula1>$D$168:$D$172</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91"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Z176"/>
  <sheetViews>
    <sheetView showGridLines="0" zoomScalePageLayoutView="0" workbookViewId="0" topLeftCell="A1">
      <pane ySplit="8" topLeftCell="A9" activePane="bottomLeft" state="frozen"/>
      <selection pane="topLeft" activeCell="A1" sqref="A1:N1"/>
      <selection pane="bottomLeft" activeCell="A3" sqref="A3:P3"/>
    </sheetView>
  </sheetViews>
  <sheetFormatPr defaultColWidth="9.125" defaultRowHeight="12" customHeight="1"/>
  <cols>
    <col min="1" max="1" width="4.00390625" style="374" customWidth="1"/>
    <col min="2" max="2" width="6.125" style="374" customWidth="1"/>
    <col min="3" max="3" width="7.875" style="374" customWidth="1"/>
    <col min="4" max="4" width="18.00390625" style="374" customWidth="1"/>
    <col min="5" max="5" width="8.00390625" style="374" customWidth="1"/>
    <col min="6" max="6" width="15.125" style="423" customWidth="1"/>
    <col min="7" max="7" width="11.875" style="424" customWidth="1"/>
    <col min="8" max="12" width="11.875" style="374" customWidth="1"/>
    <col min="13" max="13" width="10.00390625" style="374" customWidth="1"/>
    <col min="14" max="15" width="11.875" style="374" customWidth="1"/>
    <col min="16" max="16" width="10.00390625" style="374" customWidth="1"/>
    <col min="17" max="16384" width="9.125" style="374" customWidth="1"/>
  </cols>
  <sheetData>
    <row r="1" spans="1:16" s="364" customFormat="1" ht="30" customHeight="1">
      <c r="A1" s="996" t="str">
        <f>"ОСНОВНОЙ ТУРНИР В СПОРТИВНОЙ ДИСЦИПЛИНЕ "&amp;IF(OR(K6="ЮНОШИ И ДЕВУШКИ",K6="ЮНИОРЫ И ЮНИОРКИ",K6="МУЖЧИНЫ И ЖЕНЩИНЫ"),"“СМЕШАННЫЙ ПАРНЫЙ РАЗРЯД“","“ПАРНЫЙ РАЗРЯД“")</f>
        <v>ОСНОВНОЙ ТУРНИР В СПОРТИВНОЙ ДИСЦИПЛИНЕ “ПАРНЫЙ РАЗРЯД“</v>
      </c>
      <c r="B1" s="996"/>
      <c r="C1" s="996"/>
      <c r="D1" s="996"/>
      <c r="E1" s="996"/>
      <c r="F1" s="996"/>
      <c r="G1" s="996"/>
      <c r="H1" s="996"/>
      <c r="I1" s="996"/>
      <c r="J1" s="996"/>
      <c r="K1" s="996"/>
      <c r="L1" s="996"/>
      <c r="M1" s="996"/>
      <c r="N1" s="996"/>
      <c r="O1" s="996"/>
      <c r="P1" s="996"/>
    </row>
    <row r="2" spans="1:16" s="365" customFormat="1" ht="9.75">
      <c r="A2" s="997" t="s">
        <v>30</v>
      </c>
      <c r="B2" s="997"/>
      <c r="C2" s="997"/>
      <c r="D2" s="997"/>
      <c r="E2" s="997"/>
      <c r="F2" s="997"/>
      <c r="G2" s="997"/>
      <c r="H2" s="997"/>
      <c r="I2" s="997"/>
      <c r="J2" s="997"/>
      <c r="K2" s="997"/>
      <c r="L2" s="997"/>
      <c r="M2" s="997"/>
      <c r="N2" s="997"/>
      <c r="O2" s="997"/>
      <c r="P2" s="997"/>
    </row>
    <row r="3" spans="1:16" s="364" customFormat="1" ht="24" customHeight="1">
      <c r="A3" s="998"/>
      <c r="B3" s="998"/>
      <c r="C3" s="998"/>
      <c r="D3" s="998"/>
      <c r="E3" s="998"/>
      <c r="F3" s="998"/>
      <c r="G3" s="998"/>
      <c r="H3" s="998"/>
      <c r="I3" s="998"/>
      <c r="J3" s="998"/>
      <c r="K3" s="998"/>
      <c r="L3" s="998"/>
      <c r="M3" s="998"/>
      <c r="N3" s="998"/>
      <c r="O3" s="998"/>
      <c r="P3" s="998"/>
    </row>
    <row r="4" spans="1:15" s="364" customFormat="1" ht="10.5" customHeight="1">
      <c r="A4" s="366"/>
      <c r="B4" s="366"/>
      <c r="C4" s="999"/>
      <c r="D4" s="999"/>
      <c r="E4" s="999"/>
      <c r="F4" s="999"/>
      <c r="G4" s="999"/>
      <c r="H4" s="999"/>
      <c r="I4" s="999"/>
      <c r="J4" s="999"/>
      <c r="K4" s="999"/>
      <c r="L4" s="999"/>
      <c r="M4" s="367"/>
      <c r="N4" s="367"/>
      <c r="O4" s="367"/>
    </row>
    <row r="5" spans="1:16" s="368" customFormat="1" ht="12">
      <c r="A5" s="899" t="s">
        <v>2</v>
      </c>
      <c r="B5" s="899"/>
      <c r="C5" s="899"/>
      <c r="D5" s="899"/>
      <c r="E5" s="907" t="s">
        <v>0</v>
      </c>
      <c r="F5" s="907"/>
      <c r="G5" s="887" t="s">
        <v>32</v>
      </c>
      <c r="H5" s="902"/>
      <c r="I5" s="902"/>
      <c r="J5" s="888"/>
      <c r="K5" s="887" t="s">
        <v>33</v>
      </c>
      <c r="L5" s="902"/>
      <c r="M5" s="902"/>
      <c r="N5" s="888"/>
      <c r="O5" s="189" t="s">
        <v>13</v>
      </c>
      <c r="P5" s="189" t="s">
        <v>14</v>
      </c>
    </row>
    <row r="6" spans="1:16" s="368" customFormat="1" ht="12.75">
      <c r="A6" s="900"/>
      <c r="B6" s="900"/>
      <c r="C6" s="900"/>
      <c r="D6" s="900"/>
      <c r="E6" s="908"/>
      <c r="F6" s="908"/>
      <c r="G6" s="903"/>
      <c r="H6" s="904"/>
      <c r="I6" s="904"/>
      <c r="J6" s="905"/>
      <c r="K6" s="903" t="s">
        <v>87</v>
      </c>
      <c r="L6" s="904"/>
      <c r="M6" s="904"/>
      <c r="N6" s="905"/>
      <c r="O6" s="191"/>
      <c r="P6" s="191"/>
    </row>
    <row r="7" spans="1:16" s="373" customFormat="1" ht="12">
      <c r="A7" s="369"/>
      <c r="B7" s="369"/>
      <c r="C7" s="369"/>
      <c r="D7" s="369"/>
      <c r="E7" s="369"/>
      <c r="F7" s="370"/>
      <c r="G7" s="371"/>
      <c r="H7" s="371"/>
      <c r="I7" s="371"/>
      <c r="J7" s="371"/>
      <c r="K7" s="371"/>
      <c r="L7" s="371"/>
      <c r="M7" s="372"/>
      <c r="N7" s="372"/>
      <c r="O7" s="372"/>
      <c r="P7" s="372"/>
    </row>
    <row r="8" spans="1:16" s="350" customFormat="1" ht="22.5" customHeight="1">
      <c r="A8" s="1000"/>
      <c r="B8" s="1000"/>
      <c r="C8" s="1000"/>
      <c r="D8" s="1000"/>
      <c r="E8" s="1000"/>
      <c r="F8" s="1000"/>
      <c r="G8" s="1000"/>
      <c r="H8" s="1000"/>
      <c r="I8" s="1000"/>
      <c r="J8" s="1000"/>
      <c r="K8" s="1000"/>
      <c r="L8" s="1000"/>
      <c r="M8" s="1000"/>
      <c r="N8" s="1000"/>
      <c r="O8" s="1000"/>
      <c r="P8" s="1000"/>
    </row>
    <row r="9" spans="1:16" ht="15" customHeight="1" thickBot="1">
      <c r="A9" s="1001"/>
      <c r="B9" s="1001"/>
      <c r="C9" s="1001"/>
      <c r="D9" s="1001"/>
      <c r="E9" s="1001"/>
      <c r="F9" s="1001"/>
      <c r="G9" s="1001"/>
      <c r="H9" s="1001"/>
      <c r="I9" s="1001"/>
      <c r="J9" s="1001"/>
      <c r="K9" s="1001"/>
      <c r="L9" s="1001"/>
      <c r="M9" s="1001"/>
      <c r="N9" s="1001"/>
      <c r="O9" s="1001"/>
      <c r="P9" s="1001"/>
    </row>
    <row r="10" spans="1:16" s="385" customFormat="1" ht="50.25" customHeight="1" thickBot="1" thickTop="1">
      <c r="A10" s="375" t="s">
        <v>8</v>
      </c>
      <c r="B10" s="376" t="s">
        <v>81</v>
      </c>
      <c r="C10" s="377" t="s">
        <v>82</v>
      </c>
      <c r="D10" s="378" t="s">
        <v>11</v>
      </c>
      <c r="E10" s="379" t="s">
        <v>12</v>
      </c>
      <c r="F10" s="380" t="s">
        <v>9</v>
      </c>
      <c r="G10" s="381">
        <v>1</v>
      </c>
      <c r="H10" s="382">
        <v>2</v>
      </c>
      <c r="I10" s="381">
        <v>3</v>
      </c>
      <c r="J10" s="381">
        <v>4</v>
      </c>
      <c r="K10" s="381">
        <v>5</v>
      </c>
      <c r="L10" s="425">
        <v>6</v>
      </c>
      <c r="M10" s="378" t="s">
        <v>17</v>
      </c>
      <c r="N10" s="383" t="s">
        <v>83</v>
      </c>
      <c r="O10" s="383" t="s">
        <v>84</v>
      </c>
      <c r="P10" s="384" t="s">
        <v>39</v>
      </c>
    </row>
    <row r="11" spans="1:16" s="390" customFormat="1" ht="20.25" customHeight="1" thickTop="1">
      <c r="A11" s="1002">
        <v>1</v>
      </c>
      <c r="B11" s="1004">
        <v>1</v>
      </c>
      <c r="C11" s="1006"/>
      <c r="D11" s="386"/>
      <c r="E11" s="387"/>
      <c r="F11" s="388"/>
      <c r="G11" s="1008"/>
      <c r="H11" s="389"/>
      <c r="I11" s="389"/>
      <c r="J11" s="389"/>
      <c r="K11" s="426"/>
      <c r="L11" s="426"/>
      <c r="M11" s="1010"/>
      <c r="N11" s="572"/>
      <c r="O11" s="572"/>
      <c r="P11" s="1012"/>
    </row>
    <row r="12" spans="1:16" s="390" customFormat="1" ht="20.25" customHeight="1">
      <c r="A12" s="1003"/>
      <c r="B12" s="1005"/>
      <c r="C12" s="1007"/>
      <c r="D12" s="391"/>
      <c r="E12" s="392"/>
      <c r="F12" s="393"/>
      <c r="G12" s="1009"/>
      <c r="H12" s="394"/>
      <c r="I12" s="394"/>
      <c r="J12" s="394"/>
      <c r="K12" s="427"/>
      <c r="L12" s="427"/>
      <c r="M12" s="1011"/>
      <c r="N12" s="573"/>
      <c r="O12" s="574"/>
      <c r="P12" s="1013"/>
    </row>
    <row r="13" spans="1:16" s="390" customFormat="1" ht="20.25" customHeight="1">
      <c r="A13" s="1014">
        <v>2</v>
      </c>
      <c r="B13" s="1004"/>
      <c r="C13" s="1006"/>
      <c r="D13" s="395"/>
      <c r="E13" s="396"/>
      <c r="F13" s="397"/>
      <c r="G13" s="398"/>
      <c r="H13" s="1015"/>
      <c r="I13" s="399"/>
      <c r="J13" s="399"/>
      <c r="K13" s="428"/>
      <c r="L13" s="428"/>
      <c r="M13" s="1017"/>
      <c r="N13" s="575"/>
      <c r="O13" s="575"/>
      <c r="P13" s="1019"/>
    </row>
    <row r="14" spans="1:16" s="390" customFormat="1" ht="20.25" customHeight="1">
      <c r="A14" s="1003"/>
      <c r="B14" s="1005"/>
      <c r="C14" s="1007"/>
      <c r="D14" s="391"/>
      <c r="E14" s="392"/>
      <c r="F14" s="393"/>
      <c r="G14" s="400"/>
      <c r="H14" s="1016"/>
      <c r="I14" s="394"/>
      <c r="J14" s="394"/>
      <c r="K14" s="427"/>
      <c r="L14" s="427"/>
      <c r="M14" s="1018"/>
      <c r="N14" s="574"/>
      <c r="O14" s="574"/>
      <c r="P14" s="1013"/>
    </row>
    <row r="15" spans="1:16" s="390" customFormat="1" ht="20.25" customHeight="1">
      <c r="A15" s="1014">
        <v>3</v>
      </c>
      <c r="B15" s="1004"/>
      <c r="C15" s="1006"/>
      <c r="D15" s="395"/>
      <c r="E15" s="396"/>
      <c r="F15" s="397"/>
      <c r="G15" s="398"/>
      <c r="H15" s="399"/>
      <c r="I15" s="1015"/>
      <c r="J15" s="399"/>
      <c r="K15" s="428"/>
      <c r="L15" s="428"/>
      <c r="M15" s="1017"/>
      <c r="N15" s="575"/>
      <c r="O15" s="575"/>
      <c r="P15" s="1019"/>
    </row>
    <row r="16" spans="1:16" s="390" customFormat="1" ht="20.25" customHeight="1">
      <c r="A16" s="1003"/>
      <c r="B16" s="1005"/>
      <c r="C16" s="1007"/>
      <c r="D16" s="391"/>
      <c r="E16" s="392"/>
      <c r="F16" s="393"/>
      <c r="G16" s="400"/>
      <c r="H16" s="394"/>
      <c r="I16" s="1016"/>
      <c r="J16" s="394"/>
      <c r="K16" s="427"/>
      <c r="L16" s="427"/>
      <c r="M16" s="1018"/>
      <c r="N16" s="573"/>
      <c r="O16" s="574"/>
      <c r="P16" s="1013"/>
    </row>
    <row r="17" spans="1:16" s="390" customFormat="1" ht="20.25" customHeight="1">
      <c r="A17" s="1014">
        <v>4</v>
      </c>
      <c r="B17" s="1004"/>
      <c r="C17" s="1006"/>
      <c r="D17" s="395"/>
      <c r="E17" s="396"/>
      <c r="F17" s="397"/>
      <c r="G17" s="398"/>
      <c r="H17" s="399"/>
      <c r="I17" s="428"/>
      <c r="J17" s="1015"/>
      <c r="K17" s="428"/>
      <c r="L17" s="428"/>
      <c r="M17" s="1017"/>
      <c r="N17" s="575"/>
      <c r="O17" s="575"/>
      <c r="P17" s="1019"/>
    </row>
    <row r="18" spans="1:16" s="390" customFormat="1" ht="20.25" customHeight="1">
      <c r="A18" s="1003"/>
      <c r="B18" s="1005"/>
      <c r="C18" s="1007"/>
      <c r="D18" s="391"/>
      <c r="E18" s="392"/>
      <c r="F18" s="393"/>
      <c r="G18" s="400"/>
      <c r="H18" s="394"/>
      <c r="I18" s="427"/>
      <c r="J18" s="1016"/>
      <c r="K18" s="427"/>
      <c r="L18" s="427"/>
      <c r="M18" s="1018"/>
      <c r="N18" s="573"/>
      <c r="O18" s="574"/>
      <c r="P18" s="1013"/>
    </row>
    <row r="19" spans="1:16" s="390" customFormat="1" ht="20.25" customHeight="1">
      <c r="A19" s="1014">
        <v>5</v>
      </c>
      <c r="B19" s="1004"/>
      <c r="C19" s="1006"/>
      <c r="D19" s="395"/>
      <c r="E19" s="396"/>
      <c r="F19" s="397"/>
      <c r="G19" s="398"/>
      <c r="H19" s="399"/>
      <c r="I19" s="428"/>
      <c r="J19" s="428"/>
      <c r="K19" s="1015"/>
      <c r="L19" s="428"/>
      <c r="M19" s="1017"/>
      <c r="N19" s="575"/>
      <c r="O19" s="575"/>
      <c r="P19" s="1019"/>
    </row>
    <row r="20" spans="1:16" s="390" customFormat="1" ht="20.25" customHeight="1">
      <c r="A20" s="1003"/>
      <c r="B20" s="1005"/>
      <c r="C20" s="1007"/>
      <c r="D20" s="391"/>
      <c r="E20" s="392"/>
      <c r="F20" s="393"/>
      <c r="G20" s="400"/>
      <c r="H20" s="394"/>
      <c r="I20" s="427"/>
      <c r="J20" s="427"/>
      <c r="K20" s="1016"/>
      <c r="L20" s="427"/>
      <c r="M20" s="1018"/>
      <c r="N20" s="573"/>
      <c r="O20" s="574"/>
      <c r="P20" s="1013"/>
    </row>
    <row r="21" spans="1:16" s="390" customFormat="1" ht="20.25" customHeight="1">
      <c r="A21" s="1014">
        <v>6</v>
      </c>
      <c r="B21" s="1056"/>
      <c r="C21" s="1057"/>
      <c r="D21" s="395"/>
      <c r="E21" s="396"/>
      <c r="F21" s="397"/>
      <c r="G21" s="398"/>
      <c r="H21" s="399"/>
      <c r="I21" s="399"/>
      <c r="J21" s="399"/>
      <c r="K21" s="399"/>
      <c r="L21" s="1058"/>
      <c r="M21" s="1017"/>
      <c r="N21" s="575"/>
      <c r="O21" s="575"/>
      <c r="P21" s="1019"/>
    </row>
    <row r="22" spans="1:16" s="406" customFormat="1" ht="20.25" customHeight="1" thickBot="1">
      <c r="A22" s="1020"/>
      <c r="B22" s="1021"/>
      <c r="C22" s="1022"/>
      <c r="D22" s="401"/>
      <c r="E22" s="402"/>
      <c r="F22" s="403"/>
      <c r="G22" s="404"/>
      <c r="H22" s="405"/>
      <c r="I22" s="405"/>
      <c r="J22" s="405"/>
      <c r="K22" s="405"/>
      <c r="L22" s="1059"/>
      <c r="M22" s="1024"/>
      <c r="N22" s="577"/>
      <c r="O22" s="577"/>
      <c r="P22" s="1025"/>
    </row>
    <row r="23" spans="1:16" s="373" customFormat="1" ht="4.5" customHeight="1" thickTop="1">
      <c r="A23" s="369"/>
      <c r="B23" s="369"/>
      <c r="C23" s="369"/>
      <c r="D23" s="369"/>
      <c r="E23" s="369"/>
      <c r="F23" s="370"/>
      <c r="G23" s="371"/>
      <c r="H23" s="371"/>
      <c r="I23" s="371"/>
      <c r="J23" s="371"/>
      <c r="K23" s="371"/>
      <c r="L23" s="371"/>
      <c r="M23" s="372"/>
      <c r="N23" s="372"/>
      <c r="O23" s="372"/>
      <c r="P23" s="372"/>
    </row>
    <row r="24" s="406" customFormat="1" ht="7.5" customHeight="1"/>
    <row r="25" spans="1:16" s="373" customFormat="1" ht="4.5" customHeight="1">
      <c r="A25" s="369"/>
      <c r="B25" s="369"/>
      <c r="C25" s="369"/>
      <c r="D25" s="369"/>
      <c r="E25" s="369"/>
      <c r="F25" s="370"/>
      <c r="G25" s="371"/>
      <c r="H25" s="371"/>
      <c r="I25" s="371"/>
      <c r="J25" s="371"/>
      <c r="K25" s="371"/>
      <c r="L25" s="371"/>
      <c r="M25" s="372"/>
      <c r="N25" s="372"/>
      <c r="O25" s="372"/>
      <c r="P25" s="372"/>
    </row>
    <row r="26" s="406" customFormat="1" ht="7.5" customHeight="1"/>
    <row r="27" spans="1:16" s="373" customFormat="1" ht="21.75" customHeight="1" hidden="1">
      <c r="A27" s="1026" t="s">
        <v>85</v>
      </c>
      <c r="B27" s="1026"/>
      <c r="C27" s="1026"/>
      <c r="D27" s="1026"/>
      <c r="E27" s="1026"/>
      <c r="F27" s="1026"/>
      <c r="G27" s="1026"/>
      <c r="H27" s="1026"/>
      <c r="I27" s="1026"/>
      <c r="J27" s="1026"/>
      <c r="K27" s="1026"/>
      <c r="L27" s="1026"/>
      <c r="M27" s="1026"/>
      <c r="N27" s="1026"/>
      <c r="O27" s="1026"/>
      <c r="P27" s="1026"/>
    </row>
    <row r="28" spans="1:16" s="373" customFormat="1" ht="19.5" customHeight="1" hidden="1">
      <c r="A28" s="1027" t="s">
        <v>86</v>
      </c>
      <c r="B28" s="1027"/>
      <c r="C28" s="1027"/>
      <c r="D28" s="1027"/>
      <c r="E28" s="1027"/>
      <c r="F28" s="1027"/>
      <c r="G28" s="1027"/>
      <c r="H28" s="1027"/>
      <c r="I28" s="1027"/>
      <c r="J28" s="1027"/>
      <c r="K28" s="1027"/>
      <c r="L28" s="1027"/>
      <c r="M28" s="1027"/>
      <c r="N28" s="1027"/>
      <c r="O28" s="1027"/>
      <c r="P28" s="1027"/>
    </row>
    <row r="29" s="406" customFormat="1" ht="15"/>
    <row r="30" s="406" customFormat="1" ht="7.5" customHeight="1"/>
    <row r="31" spans="1:26" s="411" customFormat="1" ht="12" customHeight="1">
      <c r="A31" s="407"/>
      <c r="B31" s="1028"/>
      <c r="C31" s="1028"/>
      <c r="D31" s="408"/>
      <c r="E31" s="409"/>
      <c r="F31" s="1029"/>
      <c r="G31" s="1029"/>
      <c r="H31" s="1030"/>
      <c r="I31" s="1030"/>
      <c r="J31" s="1030"/>
      <c r="K31" s="1030"/>
      <c r="L31" s="1031"/>
      <c r="M31" s="601" t="s">
        <v>28</v>
      </c>
      <c r="N31" s="602"/>
      <c r="O31" s="602"/>
      <c r="P31" s="603"/>
      <c r="Q31" s="137"/>
      <c r="R31" s="410"/>
      <c r="U31" s="359"/>
      <c r="V31" s="359"/>
      <c r="W31" s="359"/>
      <c r="X31" s="359"/>
      <c r="Y31" s="359"/>
      <c r="Z31" s="359"/>
    </row>
    <row r="32" spans="1:26" s="415" customFormat="1" ht="12" customHeight="1">
      <c r="A32" s="359"/>
      <c r="B32" s="742"/>
      <c r="C32" s="742"/>
      <c r="D32" s="429"/>
      <c r="E32" s="430"/>
      <c r="F32" s="1060"/>
      <c r="G32" s="1060"/>
      <c r="H32" s="1061"/>
      <c r="I32" s="1061"/>
      <c r="J32" s="1061"/>
      <c r="K32" s="1061"/>
      <c r="L32" s="1062"/>
      <c r="M32" s="1036"/>
      <c r="N32" s="1037"/>
      <c r="O32" s="1037"/>
      <c r="P32" s="1038"/>
      <c r="Q32" s="138"/>
      <c r="U32" s="23"/>
      <c r="V32" s="23"/>
      <c r="W32" s="23"/>
      <c r="X32" s="23"/>
      <c r="Y32" s="23"/>
      <c r="Z32" s="23"/>
    </row>
    <row r="33" spans="1:26" s="417" customFormat="1" ht="12" customHeight="1">
      <c r="A33" s="359"/>
      <c r="B33" s="742"/>
      <c r="C33" s="742"/>
      <c r="D33" s="429"/>
      <c r="E33" s="416"/>
      <c r="F33" s="1060"/>
      <c r="G33" s="1060"/>
      <c r="H33" s="1030"/>
      <c r="I33" s="1030"/>
      <c r="J33" s="1030"/>
      <c r="K33" s="1030"/>
      <c r="L33" s="1031"/>
      <c r="M33" s="1041"/>
      <c r="N33" s="1042"/>
      <c r="O33" s="1042"/>
      <c r="P33" s="1043"/>
      <c r="Q33" s="138"/>
      <c r="R33" s="415"/>
      <c r="U33" s="5"/>
      <c r="V33" s="5"/>
      <c r="W33" s="5"/>
      <c r="X33" s="5"/>
      <c r="Y33" s="5"/>
      <c r="Z33" s="5"/>
    </row>
    <row r="34" spans="1:26" s="417" customFormat="1" ht="12" customHeight="1">
      <c r="A34" s="359"/>
      <c r="B34" s="742"/>
      <c r="C34" s="742"/>
      <c r="D34" s="431"/>
      <c r="E34" s="432"/>
      <c r="F34" s="1060"/>
      <c r="G34" s="1060"/>
      <c r="H34" s="1030"/>
      <c r="I34" s="1030"/>
      <c r="J34" s="1030"/>
      <c r="K34" s="1030"/>
      <c r="L34" s="1031"/>
      <c r="M34" s="601" t="s">
        <v>34</v>
      </c>
      <c r="N34" s="603"/>
      <c r="O34" s="601" t="s">
        <v>35</v>
      </c>
      <c r="P34" s="603"/>
      <c r="Q34" s="138"/>
      <c r="R34" s="415"/>
      <c r="U34" s="5"/>
      <c r="V34" s="5"/>
      <c r="W34" s="5"/>
      <c r="X34" s="5"/>
      <c r="Y34" s="5"/>
      <c r="Z34" s="5"/>
    </row>
    <row r="35" spans="1:26" s="417" customFormat="1" ht="12" customHeight="1">
      <c r="A35" s="359"/>
      <c r="B35" s="742"/>
      <c r="C35" s="742"/>
      <c r="D35" s="358"/>
      <c r="E35" s="359"/>
      <c r="F35" s="1060"/>
      <c r="G35" s="1060"/>
      <c r="H35" s="1030"/>
      <c r="I35" s="1030"/>
      <c r="J35" s="1030"/>
      <c r="K35" s="1030"/>
      <c r="L35" s="1031"/>
      <c r="M35" s="1044"/>
      <c r="N35" s="1045"/>
      <c r="O35" s="1046"/>
      <c r="P35" s="1047"/>
      <c r="Q35" s="421"/>
      <c r="R35" s="415"/>
      <c r="U35" s="5"/>
      <c r="V35" s="5"/>
      <c r="W35" s="5"/>
      <c r="X35" s="5"/>
      <c r="Y35" s="5"/>
      <c r="Z35" s="5"/>
    </row>
    <row r="36" spans="1:26" s="417" customFormat="1" ht="12" customHeight="1">
      <c r="A36" s="359"/>
      <c r="B36" s="742"/>
      <c r="C36" s="742"/>
      <c r="D36" s="358"/>
      <c r="E36" s="359"/>
      <c r="F36" s="1060"/>
      <c r="G36" s="1060"/>
      <c r="H36" s="1030"/>
      <c r="I36" s="1030"/>
      <c r="J36" s="1030"/>
      <c r="K36" s="1030"/>
      <c r="L36" s="1031"/>
      <c r="M36" s="601" t="s">
        <v>1</v>
      </c>
      <c r="N36" s="602"/>
      <c r="O36" s="602"/>
      <c r="P36" s="603"/>
      <c r="Q36" s="137"/>
      <c r="R36" s="415"/>
      <c r="U36" s="5"/>
      <c r="V36" s="5"/>
      <c r="W36" s="5"/>
      <c r="X36" s="5"/>
      <c r="Y36" s="5"/>
      <c r="Z36" s="5"/>
    </row>
    <row r="37" spans="1:26" s="417" customFormat="1" ht="12" customHeight="1">
      <c r="A37" s="359"/>
      <c r="B37" s="742"/>
      <c r="C37" s="742"/>
      <c r="D37" s="358"/>
      <c r="E37" s="433"/>
      <c r="F37" s="1060"/>
      <c r="G37" s="1060"/>
      <c r="H37" s="1030"/>
      <c r="I37" s="1030"/>
      <c r="J37" s="1030"/>
      <c r="K37" s="1030"/>
      <c r="L37" s="1031"/>
      <c r="M37" s="1048"/>
      <c r="N37" s="1049"/>
      <c r="O37" s="1052"/>
      <c r="P37" s="1053"/>
      <c r="Q37" s="138"/>
      <c r="R37" s="415"/>
      <c r="U37" s="5"/>
      <c r="V37" s="5"/>
      <c r="W37" s="5"/>
      <c r="X37" s="5"/>
      <c r="Y37" s="5"/>
      <c r="Z37" s="5"/>
    </row>
    <row r="38" spans="1:26" s="417" customFormat="1" ht="12" customHeight="1">
      <c r="A38" s="359"/>
      <c r="B38" s="742"/>
      <c r="C38" s="742"/>
      <c r="D38" s="358"/>
      <c r="E38" s="359"/>
      <c r="F38" s="1060"/>
      <c r="G38" s="1060"/>
      <c r="H38" s="1030"/>
      <c r="I38" s="1030"/>
      <c r="J38" s="1030"/>
      <c r="K38" s="1030"/>
      <c r="L38" s="1031"/>
      <c r="M38" s="1050"/>
      <c r="N38" s="1051"/>
      <c r="O38" s="1054"/>
      <c r="P38" s="1055"/>
      <c r="Q38" s="138"/>
      <c r="R38" s="415"/>
      <c r="U38" s="5"/>
      <c r="V38" s="5"/>
      <c r="W38" s="5"/>
      <c r="X38" s="5"/>
      <c r="Y38" s="5"/>
      <c r="Z38" s="5"/>
    </row>
    <row r="39" spans="1:26" s="417" customFormat="1" ht="12" customHeight="1">
      <c r="A39" s="359"/>
      <c r="B39" s="742"/>
      <c r="C39" s="742"/>
      <c r="D39" s="358"/>
      <c r="E39" s="433"/>
      <c r="F39" s="1060"/>
      <c r="G39" s="1060"/>
      <c r="H39" s="1030"/>
      <c r="I39" s="1030"/>
      <c r="J39" s="1030"/>
      <c r="K39" s="1030"/>
      <c r="L39" s="1031"/>
      <c r="M39" s="599" t="s">
        <v>29</v>
      </c>
      <c r="N39" s="600"/>
      <c r="O39" s="599" t="s">
        <v>96</v>
      </c>
      <c r="P39" s="600"/>
      <c r="Q39" s="138"/>
      <c r="R39" s="415"/>
      <c r="U39" s="5"/>
      <c r="V39" s="5"/>
      <c r="W39" s="5"/>
      <c r="X39" s="5"/>
      <c r="Y39" s="5"/>
      <c r="Z39" s="5"/>
    </row>
    <row r="170" spans="1:11" ht="12" hidden="1">
      <c r="A170" s="1" t="s">
        <v>36</v>
      </c>
      <c r="B170" s="1" t="str">
        <f>IF($G$6="ВЗРОСЛЫЕ","МУЖЧИНЫ",IF($G$6="ДО 19 ЛЕТ","ЮНИОРЫ","ЮНОШИ"))</f>
        <v>ЮНОШИ</v>
      </c>
      <c r="C170" s="3" t="s">
        <v>15</v>
      </c>
      <c r="D170" s="3" t="s">
        <v>16</v>
      </c>
      <c r="E170" s="184"/>
      <c r="F170" s="184"/>
      <c r="G170" s="185"/>
      <c r="H170" s="184"/>
      <c r="I170" s="184"/>
      <c r="J170" s="184"/>
      <c r="K170" s="184"/>
    </row>
    <row r="171" spans="1:11" ht="12" hidden="1">
      <c r="A171" s="1" t="s">
        <v>38</v>
      </c>
      <c r="B171" s="1" t="str">
        <f>IF($G$6="ВЗРОСЛЫЕ","ЖЕНЩИНЫ",IF($G$6="ДО 19 ЛЕТ","ЮНИОРКИ","ДЕВУШКИ"))</f>
        <v>ДЕВУШКИ</v>
      </c>
      <c r="C171" s="3" t="s">
        <v>27</v>
      </c>
      <c r="D171" s="3" t="s">
        <v>18</v>
      </c>
      <c r="E171" s="184"/>
      <c r="F171" s="184"/>
      <c r="G171" s="185"/>
      <c r="H171" s="184"/>
      <c r="I171" s="184"/>
      <c r="J171" s="184"/>
      <c r="K171" s="184"/>
    </row>
    <row r="172" spans="1:11" ht="12" hidden="1">
      <c r="A172" s="1" t="s">
        <v>40</v>
      </c>
      <c r="B172" s="1" t="str">
        <f>IF($G$6="ВЗРОСЛЫЕ","МУЖЧИНЫ И ЖЕНЩИНЫ",IF($G$6="ДО 19 ЛЕТ","ЮНИОРЫ И ЮНИОРКИ","ЮНОШИ И ДЕВУШКИ"))</f>
        <v>ЮНОШИ И ДЕВУШКИ</v>
      </c>
      <c r="C172" s="3" t="s">
        <v>20</v>
      </c>
      <c r="D172" s="3" t="s">
        <v>21</v>
      </c>
      <c r="E172" s="184"/>
      <c r="F172" s="184"/>
      <c r="G172" s="185"/>
      <c r="H172" s="184"/>
      <c r="I172" s="184"/>
      <c r="J172" s="184"/>
      <c r="K172" s="184"/>
    </row>
    <row r="173" spans="1:11" ht="12" hidden="1">
      <c r="A173" s="1" t="s">
        <v>31</v>
      </c>
      <c r="B173" s="1"/>
      <c r="C173" s="3" t="s">
        <v>19</v>
      </c>
      <c r="D173" s="3" t="s">
        <v>43</v>
      </c>
      <c r="E173" s="184"/>
      <c r="F173" s="184"/>
      <c r="G173" s="185"/>
      <c r="H173" s="184"/>
      <c r="I173" s="184"/>
      <c r="J173" s="184"/>
      <c r="K173" s="184"/>
    </row>
    <row r="174" spans="1:11" ht="12" hidden="1">
      <c r="A174" s="1" t="s">
        <v>37</v>
      </c>
      <c r="B174" s="1"/>
      <c r="C174" s="3" t="s">
        <v>41</v>
      </c>
      <c r="D174" s="3" t="s">
        <v>44</v>
      </c>
      <c r="E174" s="184"/>
      <c r="F174" s="184"/>
      <c r="G174" s="185"/>
      <c r="H174" s="184"/>
      <c r="I174" s="184"/>
      <c r="J174" s="184"/>
      <c r="K174" s="184"/>
    </row>
    <row r="175" spans="1:11" ht="12" hidden="1">
      <c r="A175" s="1" t="s">
        <v>45</v>
      </c>
      <c r="B175" s="1"/>
      <c r="C175" s="3" t="s">
        <v>42</v>
      </c>
      <c r="D175" s="3"/>
      <c r="E175" s="184"/>
      <c r="F175" s="184"/>
      <c r="G175" s="185"/>
      <c r="H175" s="184"/>
      <c r="I175" s="184"/>
      <c r="J175" s="184"/>
      <c r="K175" s="184"/>
    </row>
    <row r="176" spans="1:11" ht="12" hidden="1">
      <c r="A176" s="1"/>
      <c r="B176" s="1"/>
      <c r="C176" s="3" t="s">
        <v>46</v>
      </c>
      <c r="D176" s="3"/>
      <c r="E176" s="184"/>
      <c r="F176" s="184"/>
      <c r="G176" s="185"/>
      <c r="H176" s="184"/>
      <c r="I176" s="184"/>
      <c r="J176" s="184"/>
      <c r="K176" s="184"/>
    </row>
  </sheetData>
  <sheetProtection/>
  <mergeCells count="91">
    <mergeCell ref="O39:P39"/>
    <mergeCell ref="F38:G38"/>
    <mergeCell ref="H38:L38"/>
    <mergeCell ref="B39:C39"/>
    <mergeCell ref="F39:G39"/>
    <mergeCell ref="H39:L39"/>
    <mergeCell ref="M39:N39"/>
    <mergeCell ref="B36:C36"/>
    <mergeCell ref="F36:G36"/>
    <mergeCell ref="H36:L36"/>
    <mergeCell ref="M36:P36"/>
    <mergeCell ref="B37:C37"/>
    <mergeCell ref="F37:G37"/>
    <mergeCell ref="H37:L37"/>
    <mergeCell ref="M37:N38"/>
    <mergeCell ref="O37:P38"/>
    <mergeCell ref="B38:C38"/>
    <mergeCell ref="B34:C34"/>
    <mergeCell ref="F34:G34"/>
    <mergeCell ref="H34:L34"/>
    <mergeCell ref="M34:N34"/>
    <mergeCell ref="O34:P34"/>
    <mergeCell ref="B35:C35"/>
    <mergeCell ref="F35:G35"/>
    <mergeCell ref="H35:L35"/>
    <mergeCell ref="M35:N35"/>
    <mergeCell ref="O35:P35"/>
    <mergeCell ref="B32:C32"/>
    <mergeCell ref="F32:G32"/>
    <mergeCell ref="H32:L32"/>
    <mergeCell ref="M32:P32"/>
    <mergeCell ref="B33:C33"/>
    <mergeCell ref="F33:G33"/>
    <mergeCell ref="H33:L33"/>
    <mergeCell ref="M33:P33"/>
    <mergeCell ref="A27:P27"/>
    <mergeCell ref="A28:P28"/>
    <mergeCell ref="B31:C31"/>
    <mergeCell ref="F31:G31"/>
    <mergeCell ref="H31:L31"/>
    <mergeCell ref="M31:P31"/>
    <mergeCell ref="A21:A22"/>
    <mergeCell ref="B21:B22"/>
    <mergeCell ref="C21:C22"/>
    <mergeCell ref="L21:L22"/>
    <mergeCell ref="M21:M22"/>
    <mergeCell ref="P21:P22"/>
    <mergeCell ref="A19:A20"/>
    <mergeCell ref="B19:B20"/>
    <mergeCell ref="C19:C20"/>
    <mergeCell ref="K19:K20"/>
    <mergeCell ref="M19:M20"/>
    <mergeCell ref="P19:P20"/>
    <mergeCell ref="A17:A18"/>
    <mergeCell ref="B17:B18"/>
    <mergeCell ref="C17:C18"/>
    <mergeCell ref="J17:J18"/>
    <mergeCell ref="M17:M18"/>
    <mergeCell ref="P17:P18"/>
    <mergeCell ref="A15:A16"/>
    <mergeCell ref="B15:B16"/>
    <mergeCell ref="C15:C16"/>
    <mergeCell ref="I15:I16"/>
    <mergeCell ref="M15:M16"/>
    <mergeCell ref="P15:P16"/>
    <mergeCell ref="A13:A14"/>
    <mergeCell ref="B13:B14"/>
    <mergeCell ref="C13:C14"/>
    <mergeCell ref="H13:H14"/>
    <mergeCell ref="M13:M14"/>
    <mergeCell ref="P13:P14"/>
    <mergeCell ref="A11:A12"/>
    <mergeCell ref="B11:B12"/>
    <mergeCell ref="C11:C12"/>
    <mergeCell ref="G11:G12"/>
    <mergeCell ref="M11:M12"/>
    <mergeCell ref="P11:P12"/>
    <mergeCell ref="A6:D6"/>
    <mergeCell ref="E6:F6"/>
    <mergeCell ref="G6:J6"/>
    <mergeCell ref="K6:N6"/>
    <mergeCell ref="A8:P8"/>
    <mergeCell ref="A9:P9"/>
    <mergeCell ref="A1:P1"/>
    <mergeCell ref="A2:P2"/>
    <mergeCell ref="A3:P3"/>
    <mergeCell ref="C4:L4"/>
    <mergeCell ref="A5:D5"/>
    <mergeCell ref="E5:F5"/>
    <mergeCell ref="G5:J5"/>
    <mergeCell ref="K5:N5"/>
  </mergeCells>
  <dataValidations count="4">
    <dataValidation type="list" allowBlank="1" showInputMessage="1" showErrorMessage="1" sqref="K6:N6">
      <formula1>$B$170:$B$172</formula1>
    </dataValidation>
    <dataValidation type="list" allowBlank="1" showInputMessage="1" showErrorMessage="1" sqref="P6">
      <formula1>$D$170:$D$174</formula1>
    </dataValidation>
    <dataValidation type="list" allowBlank="1" showInputMessage="1" showErrorMessage="1" sqref="O6">
      <formula1>$C$170:$C$176</formula1>
    </dataValidation>
    <dataValidation type="list" allowBlank="1" showInputMessage="1" showErrorMessage="1" sqref="G6">
      <formula1>$A$170:$A$175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85"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Y206"/>
  <sheetViews>
    <sheetView showGridLines="0" showZeros="0" zoomScalePageLayoutView="0" workbookViewId="0" topLeftCell="A1">
      <pane ySplit="10" topLeftCell="A11" activePane="bottomLeft" state="frozen"/>
      <selection pane="topLeft" activeCell="A1" sqref="A1:Q1"/>
      <selection pane="bottomLeft" activeCell="A3" sqref="A3:Q3"/>
    </sheetView>
  </sheetViews>
  <sheetFormatPr defaultColWidth="9.125" defaultRowHeight="12.75"/>
  <cols>
    <col min="1" max="2" width="8.875" style="437" customWidth="1"/>
    <col min="3" max="3" width="6.125" style="437" hidden="1" customWidth="1"/>
    <col min="4" max="4" width="21.50390625" style="437" customWidth="1"/>
    <col min="5" max="5" width="9.00390625" style="437" customWidth="1"/>
    <col min="6" max="6" width="16.125" style="437" bestFit="1" customWidth="1"/>
    <col min="7" max="7" width="2.875" style="437" customWidth="1"/>
    <col min="8" max="9" width="9.875" style="437" customWidth="1"/>
    <col min="10" max="10" width="4.875" style="437" hidden="1" customWidth="1"/>
    <col min="11" max="11" width="2.875" style="437" customWidth="1"/>
    <col min="12" max="13" width="10.875" style="437" customWidth="1"/>
    <col min="14" max="14" width="4.875" style="437" hidden="1" customWidth="1"/>
    <col min="15" max="15" width="2.875" style="437" customWidth="1"/>
    <col min="16" max="16" width="17.875" style="437" customWidth="1"/>
    <col min="17" max="17" width="9.125" style="437" customWidth="1"/>
    <col min="18" max="16384" width="9.125" style="437" customWidth="1"/>
  </cols>
  <sheetData>
    <row r="1" spans="1:25" ht="30" customHeight="1">
      <c r="A1" s="1063" t="str">
        <f>IF(OR(K6="МУЖЧИНЫ И ЖЕНЩИНЫ",K6="ЮНОШИ И ДЕВУШКИ",K6="ЮНИОРЫ И ЮНИОРКИ"),"ОСНОВНОЙ ТУРНИР В СПОРТИВНОЙ ДИСЦИПЛИНЕ “СМЕШАННЫЙ ПАРНЫЙ РАЗРЯД“","ОСНОВНОЙ ТУРНИР В СПОРТИВНОЙ ДИСЦИПЛИНЕ “ПАРНЫЙ РАЗРЯД“")&amp;" (ФИНАЛЬНЫЙ ЭТАП, 8 пар)"</f>
        <v>ОСНОВНОЙ ТУРНИР В СПОРТИВНОЙ ДИСЦИПЛИНЕ “ПАРНЫЙ РАЗРЯД“ (ФИНАЛЬНЫЙ ЭТАП, 8 пар)</v>
      </c>
      <c r="B1" s="1063"/>
      <c r="C1" s="1063"/>
      <c r="D1" s="1063"/>
      <c r="E1" s="1063"/>
      <c r="F1" s="1063"/>
      <c r="G1" s="1063"/>
      <c r="H1" s="1063"/>
      <c r="I1" s="1063"/>
      <c r="J1" s="1063"/>
      <c r="K1" s="1063"/>
      <c r="L1" s="1063"/>
      <c r="M1" s="1063"/>
      <c r="N1" s="1063"/>
      <c r="O1" s="1063"/>
      <c r="P1" s="1063"/>
      <c r="Q1" s="1063"/>
      <c r="R1" s="436"/>
      <c r="S1" s="436"/>
      <c r="T1" s="436"/>
      <c r="U1" s="436"/>
      <c r="V1" s="436"/>
      <c r="W1" s="436"/>
      <c r="X1" s="436"/>
      <c r="Y1" s="436"/>
    </row>
    <row r="2" spans="1:25" ht="9.75" customHeight="1">
      <c r="A2" s="1064" t="s">
        <v>30</v>
      </c>
      <c r="B2" s="1065"/>
      <c r="C2" s="1065"/>
      <c r="D2" s="1065"/>
      <c r="E2" s="1065"/>
      <c r="F2" s="1065"/>
      <c r="G2" s="1065"/>
      <c r="H2" s="1065"/>
      <c r="I2" s="1065"/>
      <c r="J2" s="1065"/>
      <c r="K2" s="1065"/>
      <c r="L2" s="1065"/>
      <c r="M2" s="1065"/>
      <c r="N2" s="1065"/>
      <c r="O2" s="1065"/>
      <c r="P2" s="1065"/>
      <c r="Q2" s="1066"/>
      <c r="R2" s="436"/>
      <c r="S2" s="436"/>
      <c r="T2" s="436"/>
      <c r="U2" s="436"/>
      <c r="V2" s="436"/>
      <c r="W2" s="436"/>
      <c r="X2" s="436"/>
      <c r="Y2" s="436"/>
    </row>
    <row r="3" spans="1:25" s="439" customFormat="1" ht="21" customHeight="1">
      <c r="A3" s="1067"/>
      <c r="B3" s="1068"/>
      <c r="C3" s="1068"/>
      <c r="D3" s="1068"/>
      <c r="E3" s="1068"/>
      <c r="F3" s="1068"/>
      <c r="G3" s="1068"/>
      <c r="H3" s="1068"/>
      <c r="I3" s="1068"/>
      <c r="J3" s="1068"/>
      <c r="K3" s="1068"/>
      <c r="L3" s="1068"/>
      <c r="M3" s="1068"/>
      <c r="N3" s="1068"/>
      <c r="O3" s="1068"/>
      <c r="P3" s="1068"/>
      <c r="Q3" s="1069"/>
      <c r="R3" s="438"/>
      <c r="S3" s="438"/>
      <c r="T3" s="438"/>
      <c r="U3" s="438"/>
      <c r="V3" s="438"/>
      <c r="W3" s="438"/>
      <c r="X3" s="438"/>
      <c r="Y3" s="438"/>
    </row>
    <row r="4" spans="1:25" s="441" customFormat="1" ht="12">
      <c r="A4" s="1070"/>
      <c r="B4" s="1070"/>
      <c r="C4" s="1070"/>
      <c r="D4" s="1070"/>
      <c r="E4" s="1070"/>
      <c r="F4" s="1070"/>
      <c r="G4" s="1070"/>
      <c r="H4" s="1070"/>
      <c r="I4" s="1070"/>
      <c r="J4" s="1070"/>
      <c r="K4" s="1070"/>
      <c r="L4" s="1070"/>
      <c r="M4" s="1070"/>
      <c r="N4" s="1070"/>
      <c r="O4" s="1070"/>
      <c r="P4" s="1070"/>
      <c r="Q4" s="1070"/>
      <c r="R4" s="440"/>
      <c r="S4" s="440"/>
      <c r="T4" s="440"/>
      <c r="U4" s="440"/>
      <c r="V4" s="440"/>
      <c r="W4" s="440"/>
      <c r="X4" s="440"/>
      <c r="Y4" s="440"/>
    </row>
    <row r="5" spans="1:25" s="445" customFormat="1" ht="12">
      <c r="A5" s="1071" t="s">
        <v>2</v>
      </c>
      <c r="B5" s="1071"/>
      <c r="C5" s="1071"/>
      <c r="D5" s="1071"/>
      <c r="E5" s="1071" t="s">
        <v>0</v>
      </c>
      <c r="F5" s="1071"/>
      <c r="G5" s="1071" t="s">
        <v>32</v>
      </c>
      <c r="H5" s="1071"/>
      <c r="I5" s="1071"/>
      <c r="J5" s="443"/>
      <c r="K5" s="1071" t="s">
        <v>33</v>
      </c>
      <c r="L5" s="1071"/>
      <c r="M5" s="1071"/>
      <c r="N5" s="1071"/>
      <c r="O5" s="1071"/>
      <c r="P5" s="442" t="s">
        <v>13</v>
      </c>
      <c r="Q5" s="442" t="s">
        <v>14</v>
      </c>
      <c r="R5" s="444"/>
      <c r="S5" s="444"/>
      <c r="T5" s="444"/>
      <c r="U5" s="444"/>
      <c r="V5" s="444"/>
      <c r="W5" s="444"/>
      <c r="X5" s="444"/>
      <c r="Y5" s="444"/>
    </row>
    <row r="6" spans="1:25" s="449" customFormat="1" ht="12.75">
      <c r="A6" s="1072"/>
      <c r="B6" s="1072"/>
      <c r="C6" s="1072"/>
      <c r="D6" s="1072"/>
      <c r="E6" s="1073"/>
      <c r="F6" s="1073"/>
      <c r="G6" s="1072"/>
      <c r="H6" s="1072"/>
      <c r="I6" s="1072"/>
      <c r="J6" s="447"/>
      <c r="K6" s="1072"/>
      <c r="L6" s="1072"/>
      <c r="M6" s="1072"/>
      <c r="N6" s="1072"/>
      <c r="O6" s="1072"/>
      <c r="P6" s="446"/>
      <c r="Q6" s="446"/>
      <c r="R6" s="448"/>
      <c r="S6" s="448"/>
      <c r="T6" s="448"/>
      <c r="U6" s="448"/>
      <c r="V6" s="448"/>
      <c r="W6" s="448"/>
      <c r="X6" s="448"/>
      <c r="Y6" s="448"/>
    </row>
    <row r="7" spans="1:25" s="415" customFormat="1" ht="18" customHeight="1">
      <c r="A7" s="450"/>
      <c r="B7" s="450"/>
      <c r="C7" s="451"/>
      <c r="D7" s="452"/>
      <c r="E7" s="452"/>
      <c r="F7" s="1074"/>
      <c r="G7" s="1074"/>
      <c r="H7" s="1075"/>
      <c r="I7" s="1075"/>
      <c r="J7" s="453"/>
      <c r="K7" s="453"/>
      <c r="L7" s="453"/>
      <c r="M7" s="454"/>
      <c r="N7" s="454"/>
      <c r="O7" s="454"/>
      <c r="P7" s="455"/>
      <c r="Q7" s="456"/>
      <c r="R7" s="450"/>
      <c r="S7" s="450"/>
      <c r="T7" s="450"/>
      <c r="U7" s="450"/>
      <c r="V7" s="450"/>
      <c r="W7" s="450"/>
      <c r="X7" s="450"/>
      <c r="Y7" s="450"/>
    </row>
    <row r="8" spans="1:25" ht="22.5" customHeight="1" thickBot="1">
      <c r="A8" s="1076" t="s">
        <v>88</v>
      </c>
      <c r="B8" s="1076"/>
      <c r="C8" s="1076"/>
      <c r="D8" s="1076"/>
      <c r="E8" s="1076"/>
      <c r="F8" s="1076"/>
      <c r="G8" s="1076"/>
      <c r="H8" s="1076"/>
      <c r="I8" s="1076"/>
      <c r="J8" s="1076"/>
      <c r="K8" s="1076"/>
      <c r="L8" s="1076"/>
      <c r="M8" s="1076"/>
      <c r="N8" s="1076"/>
      <c r="O8" s="1076"/>
      <c r="P8" s="1076"/>
      <c r="Q8" s="1076"/>
      <c r="R8" s="436"/>
      <c r="S8" s="436"/>
      <c r="T8" s="436"/>
      <c r="U8" s="436"/>
      <c r="V8" s="436"/>
      <c r="W8" s="436"/>
      <c r="X8" s="436"/>
      <c r="Y8" s="436"/>
    </row>
    <row r="9" spans="1:25" ht="15" customHeight="1" thickTop="1">
      <c r="A9" s="1077" t="s">
        <v>89</v>
      </c>
      <c r="B9" s="1079" t="s">
        <v>90</v>
      </c>
      <c r="C9" s="1081"/>
      <c r="D9" s="1083" t="s">
        <v>11</v>
      </c>
      <c r="E9" s="1085" t="s">
        <v>12</v>
      </c>
      <c r="F9" s="1087" t="s">
        <v>9</v>
      </c>
      <c r="G9" s="457"/>
      <c r="H9" s="458"/>
      <c r="I9" s="1089" t="s">
        <v>91</v>
      </c>
      <c r="J9" s="1089"/>
      <c r="K9" s="1089"/>
      <c r="L9" s="1089"/>
      <c r="M9" s="1089" t="s">
        <v>6</v>
      </c>
      <c r="N9" s="1089"/>
      <c r="O9" s="1089"/>
      <c r="P9" s="1089"/>
      <c r="Q9" s="459"/>
      <c r="R9" s="436"/>
      <c r="S9" s="436"/>
      <c r="T9" s="436"/>
      <c r="U9" s="436"/>
      <c r="V9" s="436"/>
      <c r="W9" s="436"/>
      <c r="X9" s="436"/>
      <c r="Y9" s="436"/>
    </row>
    <row r="10" spans="1:25" s="464" customFormat="1" ht="15" customHeight="1" thickBot="1">
      <c r="A10" s="1078"/>
      <c r="B10" s="1080"/>
      <c r="C10" s="1082"/>
      <c r="D10" s="1084"/>
      <c r="E10" s="1086"/>
      <c r="F10" s="1088"/>
      <c r="G10" s="460"/>
      <c r="H10" s="461"/>
      <c r="I10" s="1090"/>
      <c r="J10" s="1090"/>
      <c r="K10" s="1090"/>
      <c r="L10" s="1090"/>
      <c r="M10" s="1090"/>
      <c r="N10" s="1090"/>
      <c r="O10" s="1090"/>
      <c r="P10" s="1090"/>
      <c r="Q10" s="462"/>
      <c r="R10" s="463"/>
      <c r="S10" s="463"/>
      <c r="T10" s="463"/>
      <c r="U10" s="463"/>
      <c r="V10" s="463"/>
      <c r="W10" s="463"/>
      <c r="X10" s="463"/>
      <c r="Y10" s="463"/>
    </row>
    <row r="11" spans="1:25" s="464" customFormat="1" ht="24" customHeight="1" thickTop="1">
      <c r="A11" s="1091">
        <v>1</v>
      </c>
      <c r="B11" s="1093">
        <v>1</v>
      </c>
      <c r="C11" s="1095"/>
      <c r="D11" s="465"/>
      <c r="E11" s="466"/>
      <c r="F11" s="466"/>
      <c r="G11" s="467"/>
      <c r="H11" s="468"/>
      <c r="I11" s="468"/>
      <c r="J11" s="469"/>
      <c r="K11" s="470"/>
      <c r="L11" s="469"/>
      <c r="M11" s="469"/>
      <c r="N11" s="469"/>
      <c r="O11" s="470"/>
      <c r="P11" s="471"/>
      <c r="Q11" s="471"/>
      <c r="R11" s="463"/>
      <c r="S11" s="463"/>
      <c r="T11" s="463"/>
      <c r="U11" s="463"/>
      <c r="V11" s="463"/>
      <c r="W11" s="463"/>
      <c r="X11" s="463"/>
      <c r="Y11" s="463"/>
    </row>
    <row r="12" spans="1:25" s="479" customFormat="1" ht="24" customHeight="1">
      <c r="A12" s="1092"/>
      <c r="B12" s="1094"/>
      <c r="C12" s="1096"/>
      <c r="D12" s="472"/>
      <c r="E12" s="473"/>
      <c r="F12" s="473"/>
      <c r="G12" s="1097"/>
      <c r="H12" s="1097"/>
      <c r="I12" s="1097"/>
      <c r="J12" s="1098"/>
      <c r="K12" s="474"/>
      <c r="L12" s="1100"/>
      <c r="M12" s="1100"/>
      <c r="N12" s="1100"/>
      <c r="O12" s="476"/>
      <c r="P12" s="1101"/>
      <c r="Q12" s="1101"/>
      <c r="R12" s="478"/>
      <c r="S12" s="478"/>
      <c r="T12" s="478"/>
      <c r="U12" s="478"/>
      <c r="V12" s="478"/>
      <c r="W12" s="478"/>
      <c r="X12" s="478"/>
      <c r="Y12" s="478"/>
    </row>
    <row r="13" spans="1:25" s="479" customFormat="1" ht="24" customHeight="1">
      <c r="A13" s="1102">
        <v>3</v>
      </c>
      <c r="B13" s="1103">
        <v>2</v>
      </c>
      <c r="C13" s="1104"/>
      <c r="D13" s="480"/>
      <c r="E13" s="481"/>
      <c r="F13" s="482"/>
      <c r="G13" s="1105"/>
      <c r="H13" s="1106"/>
      <c r="I13" s="1106"/>
      <c r="J13" s="1099"/>
      <c r="K13" s="474"/>
      <c r="L13" s="1100"/>
      <c r="M13" s="1100"/>
      <c r="N13" s="1100"/>
      <c r="O13" s="476"/>
      <c r="P13" s="1101"/>
      <c r="Q13" s="1101"/>
      <c r="R13" s="483"/>
      <c r="S13" s="478"/>
      <c r="T13" s="478"/>
      <c r="U13" s="478"/>
      <c r="V13" s="478"/>
      <c r="W13" s="478"/>
      <c r="X13" s="478"/>
      <c r="Y13" s="478"/>
    </row>
    <row r="14" spans="1:25" s="479" customFormat="1" ht="24" customHeight="1">
      <c r="A14" s="1092"/>
      <c r="B14" s="1094"/>
      <c r="C14" s="1096"/>
      <c r="D14" s="484"/>
      <c r="E14" s="485"/>
      <c r="F14" s="486"/>
      <c r="G14" s="487"/>
      <c r="H14" s="1107"/>
      <c r="I14" s="1107"/>
      <c r="J14" s="488"/>
      <c r="K14" s="1108"/>
      <c r="L14" s="1097"/>
      <c r="M14" s="1097"/>
      <c r="N14" s="1109"/>
      <c r="O14" s="474"/>
      <c r="P14" s="1101"/>
      <c r="Q14" s="1101"/>
      <c r="R14" s="478"/>
      <c r="S14" s="478"/>
      <c r="T14" s="478"/>
      <c r="U14" s="478"/>
      <c r="V14" s="478"/>
      <c r="W14" s="478"/>
      <c r="X14" s="478"/>
      <c r="Y14" s="478"/>
    </row>
    <row r="15" spans="1:25" s="479" customFormat="1" ht="24" customHeight="1">
      <c r="A15" s="1102">
        <v>4</v>
      </c>
      <c r="B15" s="1103">
        <v>1</v>
      </c>
      <c r="C15" s="1104"/>
      <c r="D15" s="480"/>
      <c r="E15" s="481"/>
      <c r="F15" s="481"/>
      <c r="G15" s="490"/>
      <c r="H15" s="1111"/>
      <c r="I15" s="1111"/>
      <c r="J15" s="1112"/>
      <c r="K15" s="1105"/>
      <c r="L15" s="1106"/>
      <c r="M15" s="1106"/>
      <c r="N15" s="1110"/>
      <c r="O15" s="474"/>
      <c r="P15" s="1101"/>
      <c r="Q15" s="1101"/>
      <c r="R15" s="478"/>
      <c r="S15" s="478"/>
      <c r="T15" s="478"/>
      <c r="U15" s="478"/>
      <c r="V15" s="478"/>
      <c r="W15" s="478"/>
      <c r="X15" s="478"/>
      <c r="Y15" s="478"/>
    </row>
    <row r="16" spans="1:25" s="479" customFormat="1" ht="24" customHeight="1">
      <c r="A16" s="1092"/>
      <c r="B16" s="1094"/>
      <c r="C16" s="1096"/>
      <c r="D16" s="472"/>
      <c r="E16" s="473"/>
      <c r="F16" s="473"/>
      <c r="G16" s="1097"/>
      <c r="H16" s="1097"/>
      <c r="I16" s="1097"/>
      <c r="J16" s="1113"/>
      <c r="K16" s="492"/>
      <c r="L16" s="1115"/>
      <c r="M16" s="1115"/>
      <c r="N16" s="1116"/>
      <c r="O16" s="493"/>
      <c r="P16" s="1101"/>
      <c r="Q16" s="1101"/>
      <c r="R16" s="478"/>
      <c r="S16" s="478"/>
      <c r="T16" s="478"/>
      <c r="U16" s="478"/>
      <c r="V16" s="478"/>
      <c r="W16" s="478"/>
      <c r="X16" s="478"/>
      <c r="Y16" s="478"/>
    </row>
    <row r="17" spans="1:25" s="479" customFormat="1" ht="24" customHeight="1">
      <c r="A17" s="1102">
        <v>2</v>
      </c>
      <c r="B17" s="1103">
        <v>2</v>
      </c>
      <c r="C17" s="1104"/>
      <c r="D17" s="480"/>
      <c r="E17" s="481"/>
      <c r="F17" s="482"/>
      <c r="G17" s="1105"/>
      <c r="H17" s="1106"/>
      <c r="I17" s="1106"/>
      <c r="J17" s="1114"/>
      <c r="K17" s="494"/>
      <c r="L17" s="1117"/>
      <c r="M17" s="1117"/>
      <c r="N17" s="1118"/>
      <c r="O17" s="493"/>
      <c r="P17" s="1101"/>
      <c r="Q17" s="1101"/>
      <c r="R17" s="478"/>
      <c r="S17" s="478"/>
      <c r="T17" s="478"/>
      <c r="U17" s="478"/>
      <c r="V17" s="478"/>
      <c r="W17" s="478"/>
      <c r="X17" s="478"/>
      <c r="Y17" s="478"/>
    </row>
    <row r="18" spans="1:25" s="479" customFormat="1" ht="24" customHeight="1">
      <c r="A18" s="1092"/>
      <c r="B18" s="1094"/>
      <c r="C18" s="1096"/>
      <c r="D18" s="472"/>
      <c r="E18" s="473"/>
      <c r="F18" s="496"/>
      <c r="G18" s="487"/>
      <c r="H18" s="1107"/>
      <c r="I18" s="1107"/>
      <c r="J18" s="497"/>
      <c r="K18" s="495"/>
      <c r="L18" s="1119"/>
      <c r="M18" s="1119"/>
      <c r="N18" s="1120"/>
      <c r="O18" s="1108"/>
      <c r="P18" s="1097"/>
      <c r="Q18" s="1097"/>
      <c r="R18" s="478"/>
      <c r="S18" s="478"/>
      <c r="T18" s="478"/>
      <c r="U18" s="478"/>
      <c r="V18" s="478"/>
      <c r="W18" s="478"/>
      <c r="X18" s="478"/>
      <c r="Y18" s="478"/>
    </row>
    <row r="19" spans="1:25" s="479" customFormat="1" ht="24" customHeight="1">
      <c r="A19" s="1102">
        <v>1</v>
      </c>
      <c r="B19" s="1103">
        <v>2</v>
      </c>
      <c r="C19" s="1104"/>
      <c r="D19" s="480"/>
      <c r="E19" s="481"/>
      <c r="F19" s="481"/>
      <c r="G19" s="490"/>
      <c r="H19" s="1111"/>
      <c r="I19" s="1111"/>
      <c r="J19" s="1111"/>
      <c r="K19" s="495"/>
      <c r="L19" s="1119"/>
      <c r="M19" s="1119"/>
      <c r="N19" s="1120"/>
      <c r="O19" s="1105"/>
      <c r="P19" s="1106"/>
      <c r="Q19" s="1106"/>
      <c r="R19" s="478"/>
      <c r="S19" s="478"/>
      <c r="T19" s="478"/>
      <c r="U19" s="478"/>
      <c r="V19" s="478"/>
      <c r="W19" s="478"/>
      <c r="X19" s="478"/>
      <c r="Y19" s="478"/>
    </row>
    <row r="20" spans="1:25" s="479" customFormat="1" ht="24" customHeight="1">
      <c r="A20" s="1092"/>
      <c r="B20" s="1094"/>
      <c r="C20" s="1096"/>
      <c r="D20" s="472"/>
      <c r="E20" s="473"/>
      <c r="F20" s="473"/>
      <c r="G20" s="1097"/>
      <c r="H20" s="1097"/>
      <c r="I20" s="1097"/>
      <c r="J20" s="1098"/>
      <c r="K20" s="489"/>
      <c r="L20" s="1119"/>
      <c r="M20" s="1119"/>
      <c r="N20" s="1120"/>
      <c r="O20" s="498"/>
      <c r="P20" s="1115"/>
      <c r="Q20" s="1115"/>
      <c r="R20" s="478"/>
      <c r="S20" s="478"/>
      <c r="T20" s="478"/>
      <c r="U20" s="478"/>
      <c r="V20" s="478"/>
      <c r="W20" s="478"/>
      <c r="X20" s="478"/>
      <c r="Y20" s="478"/>
    </row>
    <row r="21" spans="1:25" s="479" customFormat="1" ht="24" customHeight="1">
      <c r="A21" s="1102">
        <v>3</v>
      </c>
      <c r="B21" s="1103">
        <v>1</v>
      </c>
      <c r="C21" s="1104"/>
      <c r="D21" s="480"/>
      <c r="E21" s="481"/>
      <c r="F21" s="482"/>
      <c r="G21" s="1105"/>
      <c r="H21" s="1106"/>
      <c r="I21" s="1106"/>
      <c r="J21" s="1099"/>
      <c r="K21" s="489"/>
      <c r="L21" s="1119"/>
      <c r="M21" s="1119"/>
      <c r="N21" s="1120"/>
      <c r="O21" s="499"/>
      <c r="P21" s="1111"/>
      <c r="Q21" s="1111"/>
      <c r="R21" s="478"/>
      <c r="S21" s="478"/>
      <c r="T21" s="478"/>
      <c r="U21" s="478"/>
      <c r="V21" s="478"/>
      <c r="W21" s="478"/>
      <c r="X21" s="478"/>
      <c r="Y21" s="478"/>
    </row>
    <row r="22" spans="1:25" s="479" customFormat="1" ht="24" customHeight="1">
      <c r="A22" s="1092"/>
      <c r="B22" s="1094"/>
      <c r="C22" s="1096"/>
      <c r="D22" s="472"/>
      <c r="E22" s="473"/>
      <c r="F22" s="496"/>
      <c r="G22" s="487"/>
      <c r="H22" s="1107"/>
      <c r="I22" s="1107"/>
      <c r="J22" s="488"/>
      <c r="K22" s="1108"/>
      <c r="L22" s="1097"/>
      <c r="M22" s="1097"/>
      <c r="N22" s="1109"/>
      <c r="O22" s="500"/>
      <c r="P22" s="1100"/>
      <c r="Q22" s="1100"/>
      <c r="R22" s="478"/>
      <c r="S22" s="478"/>
      <c r="T22" s="478"/>
      <c r="U22" s="478"/>
      <c r="V22" s="478"/>
      <c r="W22" s="478"/>
      <c r="X22" s="478"/>
      <c r="Y22" s="478"/>
    </row>
    <row r="23" spans="1:25" s="479" customFormat="1" ht="24" customHeight="1">
      <c r="A23" s="1102">
        <v>4</v>
      </c>
      <c r="B23" s="1103">
        <v>2</v>
      </c>
      <c r="C23" s="1104"/>
      <c r="D23" s="480"/>
      <c r="E23" s="481"/>
      <c r="F23" s="481"/>
      <c r="G23" s="490"/>
      <c r="H23" s="1111"/>
      <c r="I23" s="1111"/>
      <c r="J23" s="1112"/>
      <c r="K23" s="1105"/>
      <c r="L23" s="1106"/>
      <c r="M23" s="1106"/>
      <c r="N23" s="1110"/>
      <c r="O23" s="500"/>
      <c r="P23" s="1101"/>
      <c r="Q23" s="1101"/>
      <c r="R23" s="478"/>
      <c r="S23" s="478"/>
      <c r="T23" s="478"/>
      <c r="U23" s="478"/>
      <c r="V23" s="478"/>
      <c r="W23" s="478"/>
      <c r="X23" s="478"/>
      <c r="Y23" s="478"/>
    </row>
    <row r="24" spans="1:25" s="479" customFormat="1" ht="24" customHeight="1">
      <c r="A24" s="1092"/>
      <c r="B24" s="1094"/>
      <c r="C24" s="1096"/>
      <c r="D24" s="472"/>
      <c r="E24" s="473"/>
      <c r="F24" s="473"/>
      <c r="G24" s="1097"/>
      <c r="H24" s="1097"/>
      <c r="I24" s="1097"/>
      <c r="J24" s="1113"/>
      <c r="K24" s="492"/>
      <c r="L24" s="1115"/>
      <c r="M24" s="1115"/>
      <c r="N24" s="1115"/>
      <c r="O24" s="491"/>
      <c r="P24" s="1101"/>
      <c r="Q24" s="1101"/>
      <c r="R24" s="478"/>
      <c r="S24" s="478"/>
      <c r="T24" s="478"/>
      <c r="U24" s="478"/>
      <c r="V24" s="478"/>
      <c r="W24" s="478"/>
      <c r="X24" s="478"/>
      <c r="Y24" s="478"/>
    </row>
    <row r="25" spans="1:25" s="479" customFormat="1" ht="24" customHeight="1">
      <c r="A25" s="1102">
        <v>2</v>
      </c>
      <c r="B25" s="1103">
        <v>1</v>
      </c>
      <c r="C25" s="1104"/>
      <c r="D25" s="480"/>
      <c r="E25" s="481"/>
      <c r="F25" s="482"/>
      <c r="G25" s="1105"/>
      <c r="H25" s="1106"/>
      <c r="I25" s="1106"/>
      <c r="J25" s="1114"/>
      <c r="K25" s="494"/>
      <c r="L25" s="1117"/>
      <c r="M25" s="1117"/>
      <c r="N25" s="1117"/>
      <c r="O25" s="491"/>
      <c r="P25" s="1101"/>
      <c r="Q25" s="1101"/>
      <c r="R25" s="478"/>
      <c r="S25" s="478"/>
      <c r="T25" s="478"/>
      <c r="U25" s="478"/>
      <c r="V25" s="478"/>
      <c r="W25" s="478"/>
      <c r="X25" s="478"/>
      <c r="Y25" s="478"/>
    </row>
    <row r="26" spans="1:25" s="479" customFormat="1" ht="24" customHeight="1">
      <c r="A26" s="1092"/>
      <c r="B26" s="1094"/>
      <c r="C26" s="1096"/>
      <c r="D26" s="472"/>
      <c r="E26" s="473"/>
      <c r="F26" s="496"/>
      <c r="G26" s="487"/>
      <c r="H26" s="1107"/>
      <c r="I26" s="1107"/>
      <c r="J26" s="497"/>
      <c r="K26" s="491"/>
      <c r="L26" s="1100"/>
      <c r="M26" s="1100"/>
      <c r="N26" s="1100"/>
      <c r="O26" s="476"/>
      <c r="P26" s="1101"/>
      <c r="Q26" s="1101"/>
      <c r="R26" s="478"/>
      <c r="S26" s="478"/>
      <c r="T26" s="478"/>
      <c r="U26" s="478"/>
      <c r="V26" s="478"/>
      <c r="W26" s="478"/>
      <c r="X26" s="478"/>
      <c r="Y26" s="478"/>
    </row>
    <row r="27" spans="1:25" s="479" customFormat="1" ht="24" customHeight="1">
      <c r="A27" s="501"/>
      <c r="B27" s="502"/>
      <c r="C27" s="503"/>
      <c r="D27" s="485"/>
      <c r="E27" s="485"/>
      <c r="F27" s="485"/>
      <c r="G27" s="504"/>
      <c r="H27" s="504"/>
      <c r="I27" s="504"/>
      <c r="J27" s="504"/>
      <c r="K27" s="491"/>
      <c r="L27" s="475"/>
      <c r="M27" s="475"/>
      <c r="N27" s="505"/>
      <c r="O27" s="454"/>
      <c r="P27" s="454"/>
      <c r="Q27" s="454"/>
      <c r="R27" s="454"/>
      <c r="S27" s="478"/>
      <c r="T27" s="478"/>
      <c r="U27" s="478"/>
      <c r="V27" s="478"/>
      <c r="W27" s="478"/>
      <c r="X27" s="478"/>
      <c r="Y27" s="478"/>
    </row>
    <row r="28" spans="1:25" ht="24" customHeight="1">
      <c r="A28" s="436"/>
      <c r="B28" s="436"/>
      <c r="C28" s="506"/>
      <c r="D28" s="1121"/>
      <c r="E28" s="1121"/>
      <c r="F28" s="1121"/>
      <c r="G28" s="490"/>
      <c r="H28" s="1111"/>
      <c r="I28" s="1111"/>
      <c r="J28" s="1111"/>
      <c r="K28" s="491"/>
      <c r="L28" s="444"/>
      <c r="M28" s="507"/>
      <c r="N28" s="508"/>
      <c r="O28" s="1122"/>
      <c r="P28" s="1123"/>
      <c r="Q28" s="1123"/>
      <c r="R28" s="450"/>
      <c r="S28" s="436"/>
      <c r="T28" s="436"/>
      <c r="U28" s="436"/>
      <c r="V28" s="436"/>
      <c r="W28" s="436"/>
      <c r="X28" s="436"/>
      <c r="Y28" s="436"/>
    </row>
    <row r="29" spans="1:25" ht="24" customHeight="1">
      <c r="A29" s="436"/>
      <c r="B29" s="450"/>
      <c r="C29" s="509"/>
      <c r="D29" s="1124"/>
      <c r="E29" s="1124"/>
      <c r="F29" s="1124"/>
      <c r="G29" s="1125"/>
      <c r="H29" s="1125"/>
      <c r="I29" s="1125"/>
      <c r="J29" s="1126"/>
      <c r="K29" s="511"/>
      <c r="L29" s="508"/>
      <c r="M29" s="508"/>
      <c r="N29" s="508"/>
      <c r="O29" s="1122"/>
      <c r="P29" s="1123"/>
      <c r="Q29" s="1123"/>
      <c r="R29" s="450"/>
      <c r="S29" s="436"/>
      <c r="T29" s="436"/>
      <c r="U29" s="436"/>
      <c r="V29" s="436"/>
      <c r="W29" s="436"/>
      <c r="X29" s="436"/>
      <c r="Y29" s="436"/>
    </row>
    <row r="30" spans="1:25" ht="24" customHeight="1">
      <c r="A30" s="436"/>
      <c r="B30" s="512"/>
      <c r="C30" s="513"/>
      <c r="D30" s="1128"/>
      <c r="E30" s="1128"/>
      <c r="F30" s="1129"/>
      <c r="G30" s="1130"/>
      <c r="H30" s="1131"/>
      <c r="I30" s="1131"/>
      <c r="J30" s="1127"/>
      <c r="K30" s="510"/>
      <c r="L30" s="1132" t="s">
        <v>10</v>
      </c>
      <c r="M30" s="514"/>
      <c r="N30" s="508"/>
      <c r="O30" s="515"/>
      <c r="P30" s="516"/>
      <c r="Q30" s="516"/>
      <c r="R30" s="450"/>
      <c r="S30" s="436"/>
      <c r="T30" s="436"/>
      <c r="U30" s="436"/>
      <c r="V30" s="436"/>
      <c r="W30" s="436"/>
      <c r="X30" s="436"/>
      <c r="Y30" s="436"/>
    </row>
    <row r="31" spans="1:25" ht="24" customHeight="1">
      <c r="A31" s="436"/>
      <c r="B31" s="450"/>
      <c r="C31" s="509"/>
      <c r="D31" s="1124"/>
      <c r="E31" s="1124"/>
      <c r="F31" s="1133"/>
      <c r="G31" s="517"/>
      <c r="H31" s="1134"/>
      <c r="I31" s="1134"/>
      <c r="J31" s="1134"/>
      <c r="K31" s="518"/>
      <c r="L31" s="1132"/>
      <c r="M31" s="514"/>
      <c r="N31" s="508"/>
      <c r="O31" s="515"/>
      <c r="P31" s="516"/>
      <c r="Q31" s="516"/>
      <c r="R31" s="450"/>
      <c r="S31" s="436"/>
      <c r="T31" s="436"/>
      <c r="U31" s="436"/>
      <c r="V31" s="436"/>
      <c r="W31" s="436"/>
      <c r="X31" s="436"/>
      <c r="Y31" s="436"/>
    </row>
    <row r="32" spans="1:25" ht="24" customHeight="1">
      <c r="A32" s="436"/>
      <c r="B32" s="436"/>
      <c r="C32" s="506"/>
      <c r="D32" s="519"/>
      <c r="E32" s="519"/>
      <c r="F32" s="519"/>
      <c r="G32" s="520"/>
      <c r="H32" s="1135"/>
      <c r="I32" s="1135"/>
      <c r="J32" s="1135"/>
      <c r="K32" s="518"/>
      <c r="L32" s="444"/>
      <c r="M32" s="444"/>
      <c r="N32" s="521">
        <v>5</v>
      </c>
      <c r="O32" s="515"/>
      <c r="P32" s="1136"/>
      <c r="Q32" s="1136"/>
      <c r="R32" s="436"/>
      <c r="S32" s="436"/>
      <c r="T32" s="436"/>
      <c r="U32" s="436"/>
      <c r="V32" s="436"/>
      <c r="W32" s="436"/>
      <c r="X32" s="436"/>
      <c r="Y32" s="436"/>
    </row>
    <row r="33" spans="1:25" ht="24" customHeight="1">
      <c r="A33" s="436"/>
      <c r="B33" s="436"/>
      <c r="C33" s="506"/>
      <c r="D33" s="1137"/>
      <c r="E33" s="1137"/>
      <c r="F33" s="1137"/>
      <c r="G33" s="490"/>
      <c r="H33" s="1111"/>
      <c r="I33" s="1111"/>
      <c r="J33" s="1111"/>
      <c r="K33" s="491"/>
      <c r="L33" s="444"/>
      <c r="M33" s="444"/>
      <c r="N33" s="523"/>
      <c r="O33" s="515"/>
      <c r="P33" s="522"/>
      <c r="Q33" s="522"/>
      <c r="R33" s="436"/>
      <c r="S33" s="436"/>
      <c r="T33" s="436"/>
      <c r="U33" s="436"/>
      <c r="V33" s="436"/>
      <c r="W33" s="436"/>
      <c r="X33" s="436"/>
      <c r="Y33" s="436"/>
    </row>
    <row r="34" spans="1:25" ht="24" customHeight="1">
      <c r="A34" s="436"/>
      <c r="B34" s="436"/>
      <c r="C34" s="506"/>
      <c r="D34" s="1138"/>
      <c r="E34" s="1138"/>
      <c r="F34" s="1138"/>
      <c r="G34" s="1125"/>
      <c r="H34" s="1125"/>
      <c r="I34" s="1125"/>
      <c r="J34" s="1126"/>
      <c r="K34" s="511"/>
      <c r="L34" s="508"/>
      <c r="M34" s="444"/>
      <c r="N34" s="523"/>
      <c r="O34" s="515"/>
      <c r="P34" s="522"/>
      <c r="Q34" s="522"/>
      <c r="R34" s="436"/>
      <c r="S34" s="436"/>
      <c r="T34" s="436"/>
      <c r="U34" s="436"/>
      <c r="V34" s="436"/>
      <c r="W34" s="436"/>
      <c r="X34" s="436"/>
      <c r="Y34" s="436"/>
    </row>
    <row r="35" spans="1:25" ht="24" customHeight="1">
      <c r="A35" s="436"/>
      <c r="B35" s="436"/>
      <c r="C35" s="506"/>
      <c r="D35" s="1139"/>
      <c r="E35" s="1139"/>
      <c r="F35" s="1140"/>
      <c r="G35" s="1130"/>
      <c r="H35" s="1131"/>
      <c r="I35" s="1131"/>
      <c r="J35" s="1127"/>
      <c r="K35" s="524"/>
      <c r="L35" s="524"/>
      <c r="M35" s="524"/>
      <c r="N35" s="523"/>
      <c r="O35" s="515"/>
      <c r="P35" s="522"/>
      <c r="Q35" s="522"/>
      <c r="R35" s="436"/>
      <c r="S35" s="436"/>
      <c r="T35" s="436"/>
      <c r="U35" s="436"/>
      <c r="V35" s="436"/>
      <c r="W35" s="436"/>
      <c r="X35" s="436"/>
      <c r="Y35" s="436"/>
    </row>
    <row r="36" spans="1:25" ht="24" customHeight="1">
      <c r="A36" s="436"/>
      <c r="B36" s="436"/>
      <c r="C36" s="506"/>
      <c r="D36" s="1141"/>
      <c r="E36" s="1141"/>
      <c r="F36" s="1142"/>
      <c r="G36" s="517"/>
      <c r="H36" s="1143"/>
      <c r="I36" s="1143"/>
      <c r="J36" s="525"/>
      <c r="K36" s="1144" t="s">
        <v>23</v>
      </c>
      <c r="L36" s="1125"/>
      <c r="M36" s="1125"/>
      <c r="N36" s="526"/>
      <c r="O36" s="515"/>
      <c r="P36" s="522"/>
      <c r="Q36" s="522"/>
      <c r="R36" s="436"/>
      <c r="S36" s="436"/>
      <c r="T36" s="436"/>
      <c r="U36" s="436"/>
      <c r="V36" s="436"/>
      <c r="W36" s="436"/>
      <c r="X36" s="436"/>
      <c r="Y36" s="436"/>
    </row>
    <row r="37" spans="1:25" ht="24" customHeight="1">
      <c r="A37" s="436"/>
      <c r="B37" s="436"/>
      <c r="C37" s="506"/>
      <c r="D37" s="1145"/>
      <c r="E37" s="1145"/>
      <c r="F37" s="1145"/>
      <c r="G37" s="490"/>
      <c r="H37" s="1111"/>
      <c r="I37" s="1111"/>
      <c r="J37" s="1112"/>
      <c r="K37" s="1130"/>
      <c r="L37" s="1131"/>
      <c r="M37" s="1131"/>
      <c r="N37" s="526"/>
      <c r="O37" s="515"/>
      <c r="P37" s="1132" t="s">
        <v>92</v>
      </c>
      <c r="Q37" s="522"/>
      <c r="R37" s="436"/>
      <c r="S37" s="436"/>
      <c r="T37" s="436"/>
      <c r="U37" s="436"/>
      <c r="V37" s="436"/>
      <c r="W37" s="436"/>
      <c r="X37" s="436"/>
      <c r="Y37" s="436"/>
    </row>
    <row r="38" spans="1:25" ht="24" customHeight="1">
      <c r="A38" s="436"/>
      <c r="B38" s="436"/>
      <c r="C38" s="506"/>
      <c r="D38" s="1138"/>
      <c r="E38" s="1138"/>
      <c r="F38" s="1138"/>
      <c r="G38" s="1125"/>
      <c r="H38" s="1125"/>
      <c r="I38" s="1146"/>
      <c r="J38" s="1147"/>
      <c r="K38" s="517"/>
      <c r="L38" s="1149"/>
      <c r="M38" s="1149"/>
      <c r="N38" s="526"/>
      <c r="O38" s="515"/>
      <c r="P38" s="1132"/>
      <c r="Q38" s="522"/>
      <c r="R38" s="436"/>
      <c r="S38" s="436"/>
      <c r="T38" s="436"/>
      <c r="U38" s="436"/>
      <c r="V38" s="436"/>
      <c r="W38" s="436"/>
      <c r="X38" s="436"/>
      <c r="Y38" s="436"/>
    </row>
    <row r="39" spans="1:25" ht="24" customHeight="1">
      <c r="A39" s="436"/>
      <c r="B39" s="436"/>
      <c r="C39" s="506"/>
      <c r="D39" s="1139"/>
      <c r="E39" s="1139"/>
      <c r="F39" s="1140"/>
      <c r="G39" s="1130"/>
      <c r="H39" s="1131"/>
      <c r="I39" s="1150"/>
      <c r="J39" s="1148"/>
      <c r="K39" s="527"/>
      <c r="L39" s="1132"/>
      <c r="M39" s="444"/>
      <c r="N39" s="523"/>
      <c r="O39" s="515"/>
      <c r="P39" s="522"/>
      <c r="Q39" s="522"/>
      <c r="R39" s="436"/>
      <c r="S39" s="436"/>
      <c r="T39" s="436"/>
      <c r="U39" s="436"/>
      <c r="V39" s="436"/>
      <c r="W39" s="436"/>
      <c r="X39" s="436"/>
      <c r="Y39" s="436"/>
    </row>
    <row r="40" spans="1:25" ht="24" customHeight="1">
      <c r="A40" s="436"/>
      <c r="B40" s="436"/>
      <c r="C40" s="506"/>
      <c r="D40" s="1141"/>
      <c r="E40" s="1141"/>
      <c r="F40" s="1142"/>
      <c r="G40" s="517"/>
      <c r="H40" s="1143"/>
      <c r="I40" s="1143"/>
      <c r="J40" s="528"/>
      <c r="K40" s="518"/>
      <c r="L40" s="1132"/>
      <c r="M40" s="444"/>
      <c r="N40" s="523"/>
      <c r="O40" s="515"/>
      <c r="P40" s="522"/>
      <c r="Q40" s="522"/>
      <c r="R40" s="436"/>
      <c r="S40" s="436"/>
      <c r="T40" s="436"/>
      <c r="U40" s="436"/>
      <c r="V40" s="436"/>
      <c r="W40" s="436"/>
      <c r="X40" s="436"/>
      <c r="Y40" s="436"/>
    </row>
    <row r="41" spans="1:25" ht="24" customHeight="1">
      <c r="A41" s="436"/>
      <c r="B41" s="436"/>
      <c r="C41" s="506"/>
      <c r="D41" s="519"/>
      <c r="E41" s="519"/>
      <c r="F41" s="519"/>
      <c r="G41" s="520"/>
      <c r="H41" s="518"/>
      <c r="I41" s="518"/>
      <c r="J41" s="518"/>
      <c r="K41" s="518"/>
      <c r="L41" s="444"/>
      <c r="M41" s="444"/>
      <c r="N41" s="523"/>
      <c r="O41" s="515"/>
      <c r="P41" s="522"/>
      <c r="Q41" s="522"/>
      <c r="R41" s="436"/>
      <c r="S41" s="436"/>
      <c r="T41" s="436"/>
      <c r="U41" s="436"/>
      <c r="V41" s="436"/>
      <c r="W41" s="436"/>
      <c r="X41" s="436"/>
      <c r="Y41" s="436"/>
    </row>
    <row r="42" spans="1:25" ht="24" customHeight="1">
      <c r="A42" s="436"/>
      <c r="B42" s="436"/>
      <c r="C42" s="506"/>
      <c r="D42" s="1121"/>
      <c r="E42" s="1121"/>
      <c r="F42" s="1121"/>
      <c r="G42" s="490"/>
      <c r="H42" s="1111"/>
      <c r="I42" s="1111"/>
      <c r="J42" s="1111"/>
      <c r="K42" s="518"/>
      <c r="L42" s="444"/>
      <c r="M42" s="444"/>
      <c r="N42" s="523"/>
      <c r="O42" s="515"/>
      <c r="P42" s="522"/>
      <c r="Q42" s="522"/>
      <c r="R42" s="436"/>
      <c r="S42" s="436"/>
      <c r="T42" s="436"/>
      <c r="U42" s="436"/>
      <c r="V42" s="436"/>
      <c r="W42" s="436"/>
      <c r="X42" s="436"/>
      <c r="Y42" s="436"/>
    </row>
    <row r="43" spans="1:25" ht="24" customHeight="1">
      <c r="A43" s="436"/>
      <c r="B43" s="450"/>
      <c r="C43" s="509"/>
      <c r="D43" s="1124"/>
      <c r="E43" s="1124"/>
      <c r="F43" s="1124"/>
      <c r="G43" s="1125"/>
      <c r="H43" s="1125"/>
      <c r="I43" s="1125"/>
      <c r="J43" s="1126"/>
      <c r="K43" s="511"/>
      <c r="L43" s="508"/>
      <c r="M43" s="508"/>
      <c r="N43" s="529">
        <v>2</v>
      </c>
      <c r="O43" s="515"/>
      <c r="P43" s="522"/>
      <c r="Q43" s="522"/>
      <c r="R43" s="436"/>
      <c r="S43" s="436"/>
      <c r="T43" s="436"/>
      <c r="U43" s="436"/>
      <c r="V43" s="436"/>
      <c r="W43" s="436"/>
      <c r="X43" s="436"/>
      <c r="Y43" s="436"/>
    </row>
    <row r="44" spans="1:25" ht="24" customHeight="1">
      <c r="A44" s="436"/>
      <c r="B44" s="512"/>
      <c r="C44" s="513"/>
      <c r="D44" s="1128"/>
      <c r="E44" s="1128"/>
      <c r="F44" s="1129"/>
      <c r="G44" s="1130"/>
      <c r="H44" s="1131"/>
      <c r="I44" s="1131"/>
      <c r="J44" s="1127"/>
      <c r="K44" s="510"/>
      <c r="L44" s="1132" t="s">
        <v>93</v>
      </c>
      <c r="M44" s="514"/>
      <c r="N44" s="526">
        <v>3</v>
      </c>
      <c r="O44" s="1151"/>
      <c r="P44" s="1136"/>
      <c r="Q44" s="1151"/>
      <c r="R44" s="436"/>
      <c r="S44" s="436"/>
      <c r="T44" s="436"/>
      <c r="U44" s="436"/>
      <c r="V44" s="436"/>
      <c r="W44" s="436"/>
      <c r="X44" s="436"/>
      <c r="Y44" s="436"/>
    </row>
    <row r="45" spans="1:25" ht="24" customHeight="1">
      <c r="A45" s="436"/>
      <c r="B45" s="450"/>
      <c r="C45" s="509"/>
      <c r="D45" s="1124"/>
      <c r="E45" s="1124"/>
      <c r="F45" s="1133"/>
      <c r="G45" s="517"/>
      <c r="H45" s="1134"/>
      <c r="I45" s="1134"/>
      <c r="J45" s="1134"/>
      <c r="K45" s="518"/>
      <c r="L45" s="1132"/>
      <c r="M45" s="514"/>
      <c r="N45" s="523">
        <v>4</v>
      </c>
      <c r="O45" s="1151"/>
      <c r="P45" s="1136"/>
      <c r="Q45" s="1151"/>
      <c r="R45" s="436"/>
      <c r="S45" s="436"/>
      <c r="T45" s="436"/>
      <c r="U45" s="436"/>
      <c r="V45" s="436"/>
      <c r="W45" s="436"/>
      <c r="X45" s="436"/>
      <c r="Y45" s="436"/>
    </row>
    <row r="46" spans="1:25" ht="24" customHeight="1">
      <c r="A46" s="436"/>
      <c r="B46" s="450"/>
      <c r="C46" s="509"/>
      <c r="D46" s="530"/>
      <c r="E46" s="530"/>
      <c r="F46" s="530"/>
      <c r="G46" s="531"/>
      <c r="H46" s="531"/>
      <c r="I46" s="531"/>
      <c r="J46" s="532"/>
      <c r="K46" s="518"/>
      <c r="L46" s="514"/>
      <c r="M46" s="514"/>
      <c r="N46" s="523"/>
      <c r="O46" s="515"/>
      <c r="P46" s="522"/>
      <c r="Q46" s="515"/>
      <c r="R46" s="436"/>
      <c r="S46" s="436"/>
      <c r="T46" s="436"/>
      <c r="U46" s="436"/>
      <c r="V46" s="436"/>
      <c r="W46" s="436"/>
      <c r="X46" s="436"/>
      <c r="Y46" s="436"/>
    </row>
    <row r="47" spans="1:25" ht="21" customHeight="1">
      <c r="A47" s="436"/>
      <c r="B47" s="450"/>
      <c r="C47" s="509"/>
      <c r="D47" s="530"/>
      <c r="E47" s="530"/>
      <c r="F47" s="530"/>
      <c r="G47" s="531"/>
      <c r="H47" s="531"/>
      <c r="I47" s="531"/>
      <c r="J47" s="532"/>
      <c r="K47" s="518"/>
      <c r="L47" s="514"/>
      <c r="M47" s="514"/>
      <c r="N47" s="533"/>
      <c r="O47" s="515"/>
      <c r="P47" s="522"/>
      <c r="Q47" s="515"/>
      <c r="R47" s="436"/>
      <c r="S47" s="436"/>
      <c r="T47" s="436"/>
      <c r="U47" s="436"/>
      <c r="V47" s="436"/>
      <c r="W47" s="436"/>
      <c r="X47" s="436"/>
      <c r="Y47" s="436"/>
    </row>
    <row r="48" spans="5:25" s="411" customFormat="1" ht="12" customHeight="1">
      <c r="E48" s="534" t="s">
        <v>8</v>
      </c>
      <c r="F48" s="1152" t="s">
        <v>94</v>
      </c>
      <c r="G48" s="1152"/>
      <c r="H48" s="535"/>
      <c r="I48" s="536" t="s">
        <v>17</v>
      </c>
      <c r="J48" s="1153" t="s">
        <v>28</v>
      </c>
      <c r="K48" s="1154"/>
      <c r="L48" s="1154"/>
      <c r="M48" s="1154"/>
      <c r="N48" s="1154"/>
      <c r="O48" s="1154"/>
      <c r="P48" s="1154"/>
      <c r="Q48" s="1155"/>
      <c r="T48" s="537"/>
      <c r="U48" s="537"/>
      <c r="V48" s="537"/>
      <c r="W48" s="537"/>
      <c r="X48" s="537"/>
      <c r="Y48" s="537"/>
    </row>
    <row r="49" spans="5:25" s="415" customFormat="1" ht="12" customHeight="1">
      <c r="E49" s="538">
        <v>1</v>
      </c>
      <c r="F49" s="1161"/>
      <c r="G49" s="1161"/>
      <c r="H49" s="539"/>
      <c r="I49" s="540"/>
      <c r="J49" s="1162"/>
      <c r="K49" s="1163"/>
      <c r="L49" s="1163"/>
      <c r="M49" s="1163"/>
      <c r="N49" s="1163"/>
      <c r="O49" s="1163"/>
      <c r="P49" s="1163"/>
      <c r="Q49" s="1164"/>
      <c r="T49" s="454"/>
      <c r="U49" s="454"/>
      <c r="V49" s="454"/>
      <c r="W49" s="454"/>
      <c r="X49" s="454"/>
      <c r="Y49" s="454"/>
    </row>
    <row r="50" spans="1:25" ht="12" customHeight="1">
      <c r="A50" s="417"/>
      <c r="B50" s="417"/>
      <c r="C50" s="417"/>
      <c r="D50" s="417"/>
      <c r="E50" s="541">
        <v>2</v>
      </c>
      <c r="F50" s="1160"/>
      <c r="G50" s="1160"/>
      <c r="H50" s="542"/>
      <c r="I50" s="543"/>
      <c r="J50" s="1165"/>
      <c r="K50" s="1166"/>
      <c r="L50" s="1166"/>
      <c r="M50" s="1166"/>
      <c r="N50" s="1166"/>
      <c r="O50" s="1166"/>
      <c r="P50" s="1166"/>
      <c r="Q50" s="1167"/>
      <c r="R50" s="417"/>
      <c r="S50" s="417"/>
      <c r="T50" s="478"/>
      <c r="U50" s="478"/>
      <c r="V50" s="478"/>
      <c r="W50" s="478"/>
      <c r="X50" s="478"/>
      <c r="Y50" s="478"/>
    </row>
    <row r="51" spans="1:25" ht="12" customHeight="1">
      <c r="A51" s="417"/>
      <c r="B51" s="417"/>
      <c r="C51" s="417"/>
      <c r="D51" s="417"/>
      <c r="E51" s="541"/>
      <c r="F51" s="1160"/>
      <c r="G51" s="1160"/>
      <c r="H51" s="542"/>
      <c r="I51" s="544"/>
      <c r="J51" s="1153" t="s">
        <v>34</v>
      </c>
      <c r="K51" s="1154"/>
      <c r="L51" s="1154"/>
      <c r="M51" s="1154"/>
      <c r="N51" s="1154"/>
      <c r="O51" s="1155"/>
      <c r="P51" s="1153" t="s">
        <v>35</v>
      </c>
      <c r="Q51" s="1155"/>
      <c r="R51" s="417"/>
      <c r="S51" s="417"/>
      <c r="T51" s="478"/>
      <c r="U51" s="478"/>
      <c r="V51" s="478"/>
      <c r="W51" s="478"/>
      <c r="X51" s="478"/>
      <c r="Y51" s="478"/>
    </row>
    <row r="52" spans="1:25" ht="12" customHeight="1">
      <c r="A52" s="417"/>
      <c r="B52" s="417"/>
      <c r="C52" s="417"/>
      <c r="D52" s="417"/>
      <c r="E52" s="541"/>
      <c r="F52" s="1160"/>
      <c r="G52" s="1160"/>
      <c r="H52" s="542"/>
      <c r="I52" s="545"/>
      <c r="J52" s="546"/>
      <c r="K52" s="1174"/>
      <c r="L52" s="1174"/>
      <c r="M52" s="1174"/>
      <c r="N52" s="1174"/>
      <c r="O52" s="1175"/>
      <c r="P52" s="1176"/>
      <c r="Q52" s="1177"/>
      <c r="R52" s="417"/>
      <c r="S52" s="417"/>
      <c r="T52" s="478"/>
      <c r="U52" s="478"/>
      <c r="V52" s="478"/>
      <c r="W52" s="478"/>
      <c r="X52" s="478"/>
      <c r="Y52" s="478"/>
    </row>
    <row r="53" spans="1:25" ht="12" customHeight="1">
      <c r="A53" s="417"/>
      <c r="B53" s="417"/>
      <c r="C53" s="417"/>
      <c r="D53" s="417"/>
      <c r="E53" s="541"/>
      <c r="F53" s="1160"/>
      <c r="G53" s="1160"/>
      <c r="H53" s="542"/>
      <c r="I53" s="545"/>
      <c r="J53" s="546"/>
      <c r="K53" s="1153" t="s">
        <v>1</v>
      </c>
      <c r="L53" s="1154"/>
      <c r="M53" s="1154"/>
      <c r="N53" s="1154"/>
      <c r="O53" s="1154"/>
      <c r="P53" s="1154"/>
      <c r="Q53" s="1155"/>
      <c r="R53" s="417"/>
      <c r="S53" s="417"/>
      <c r="T53" s="478"/>
      <c r="U53" s="478"/>
      <c r="V53" s="478"/>
      <c r="W53" s="478"/>
      <c r="X53" s="478"/>
      <c r="Y53" s="478"/>
    </row>
    <row r="54" spans="1:25" ht="12" customHeight="1">
      <c r="A54" s="417"/>
      <c r="B54" s="417"/>
      <c r="C54" s="417"/>
      <c r="D54" s="417"/>
      <c r="E54" s="541"/>
      <c r="F54" s="1160"/>
      <c r="G54" s="1160"/>
      <c r="H54" s="542"/>
      <c r="I54" s="545"/>
      <c r="J54" s="546"/>
      <c r="K54" s="1178"/>
      <c r="L54" s="1179"/>
      <c r="M54" s="1179"/>
      <c r="N54" s="1179"/>
      <c r="O54" s="1180"/>
      <c r="P54" s="1156"/>
      <c r="Q54" s="1157"/>
      <c r="R54" s="417"/>
      <c r="S54" s="417"/>
      <c r="T54" s="478"/>
      <c r="U54" s="478"/>
      <c r="V54" s="478"/>
      <c r="W54" s="478"/>
      <c r="X54" s="478"/>
      <c r="Y54" s="478"/>
    </row>
    <row r="55" spans="1:25" ht="12" customHeight="1">
      <c r="A55" s="417"/>
      <c r="B55" s="417"/>
      <c r="C55" s="417"/>
      <c r="D55" s="417"/>
      <c r="E55" s="541"/>
      <c r="F55" s="1160"/>
      <c r="G55" s="1160"/>
      <c r="H55" s="542"/>
      <c r="I55" s="545"/>
      <c r="J55" s="546"/>
      <c r="K55" s="1181"/>
      <c r="L55" s="1182"/>
      <c r="M55" s="1182"/>
      <c r="N55" s="1182"/>
      <c r="O55" s="1183"/>
      <c r="P55" s="1158"/>
      <c r="Q55" s="1159"/>
      <c r="R55" s="417"/>
      <c r="S55" s="417"/>
      <c r="T55" s="478"/>
      <c r="U55" s="478"/>
      <c r="V55" s="478"/>
      <c r="W55" s="478"/>
      <c r="X55" s="478"/>
      <c r="Y55" s="478"/>
    </row>
    <row r="56" spans="1:25" ht="12" customHeight="1">
      <c r="A56" s="417"/>
      <c r="B56" s="417"/>
      <c r="C56" s="417"/>
      <c r="D56" s="417"/>
      <c r="E56" s="547"/>
      <c r="F56" s="1168"/>
      <c r="G56" s="1168"/>
      <c r="H56" s="548"/>
      <c r="I56" s="549"/>
      <c r="J56" s="550"/>
      <c r="K56" s="1169" t="s">
        <v>29</v>
      </c>
      <c r="L56" s="1170"/>
      <c r="M56" s="1170"/>
      <c r="N56" s="1170"/>
      <c r="O56" s="1171"/>
      <c r="P56" s="1172" t="s">
        <v>96</v>
      </c>
      <c r="Q56" s="1173"/>
      <c r="R56" s="417"/>
      <c r="S56" s="417"/>
      <c r="T56" s="478"/>
      <c r="U56" s="478"/>
      <c r="V56" s="478"/>
      <c r="W56" s="478"/>
      <c r="X56" s="478"/>
      <c r="Y56" s="478"/>
    </row>
    <row r="57" spans="1:25" ht="14.25">
      <c r="A57" s="436"/>
      <c r="B57" s="436"/>
      <c r="C57" s="506"/>
      <c r="D57" s="459"/>
      <c r="E57" s="459"/>
      <c r="F57" s="459"/>
      <c r="G57" s="436"/>
      <c r="H57" s="436"/>
      <c r="I57" s="436"/>
      <c r="J57" s="436"/>
      <c r="K57" s="436"/>
      <c r="L57" s="436"/>
      <c r="M57" s="436"/>
      <c r="N57" s="436"/>
      <c r="O57" s="436"/>
      <c r="P57" s="459"/>
      <c r="Q57" s="459"/>
      <c r="R57" s="436"/>
      <c r="S57" s="436"/>
      <c r="T57" s="436"/>
      <c r="U57" s="436"/>
      <c r="V57" s="436"/>
      <c r="W57" s="436"/>
      <c r="X57" s="436"/>
      <c r="Y57" s="436"/>
    </row>
    <row r="58" spans="1:25" ht="14.25">
      <c r="A58" s="436"/>
      <c r="B58" s="436"/>
      <c r="C58" s="506"/>
      <c r="D58" s="459"/>
      <c r="E58" s="459"/>
      <c r="F58" s="459"/>
      <c r="G58" s="436"/>
      <c r="H58" s="436"/>
      <c r="I58" s="436"/>
      <c r="J58" s="436"/>
      <c r="K58" s="436"/>
      <c r="L58" s="436"/>
      <c r="M58" s="436"/>
      <c r="N58" s="436"/>
      <c r="O58" s="436"/>
      <c r="P58" s="459"/>
      <c r="Q58" s="459"/>
      <c r="R58" s="436"/>
      <c r="S58" s="436"/>
      <c r="T58" s="436"/>
      <c r="U58" s="436"/>
      <c r="V58" s="436"/>
      <c r="W58" s="436"/>
      <c r="X58" s="436"/>
      <c r="Y58" s="436"/>
    </row>
    <row r="59" spans="1:25" ht="14.25">
      <c r="A59" s="436"/>
      <c r="B59" s="436"/>
      <c r="C59" s="506"/>
      <c r="D59" s="459"/>
      <c r="E59" s="459"/>
      <c r="F59" s="459"/>
      <c r="G59" s="436"/>
      <c r="H59" s="436"/>
      <c r="I59" s="436"/>
      <c r="J59" s="436"/>
      <c r="K59" s="436"/>
      <c r="L59" s="436"/>
      <c r="M59" s="436"/>
      <c r="N59" s="436"/>
      <c r="O59" s="436"/>
      <c r="P59" s="459"/>
      <c r="Q59" s="459"/>
      <c r="R59" s="436"/>
      <c r="S59" s="436"/>
      <c r="T59" s="436"/>
      <c r="U59" s="436"/>
      <c r="V59" s="436"/>
      <c r="W59" s="436"/>
      <c r="X59" s="436"/>
      <c r="Y59" s="436"/>
    </row>
    <row r="60" spans="1:25" ht="14.25">
      <c r="A60" s="436"/>
      <c r="B60" s="436"/>
      <c r="C60" s="506"/>
      <c r="D60" s="459"/>
      <c r="E60" s="459"/>
      <c r="F60" s="459"/>
      <c r="G60" s="436"/>
      <c r="H60" s="436"/>
      <c r="I60" s="436"/>
      <c r="J60" s="436"/>
      <c r="K60" s="436"/>
      <c r="L60" s="436"/>
      <c r="M60" s="436"/>
      <c r="N60" s="436"/>
      <c r="O60" s="436"/>
      <c r="P60" s="459"/>
      <c r="Q60" s="459"/>
      <c r="R60" s="436"/>
      <c r="S60" s="436"/>
      <c r="T60" s="436"/>
      <c r="U60" s="436"/>
      <c r="V60" s="436"/>
      <c r="W60" s="436"/>
      <c r="X60" s="436"/>
      <c r="Y60" s="436"/>
    </row>
    <row r="61" spans="1:25" ht="14.25">
      <c r="A61" s="436"/>
      <c r="B61" s="436"/>
      <c r="C61" s="506"/>
      <c r="D61" s="459"/>
      <c r="E61" s="459"/>
      <c r="F61" s="459"/>
      <c r="G61" s="436"/>
      <c r="H61" s="436"/>
      <c r="I61" s="436"/>
      <c r="J61" s="436"/>
      <c r="K61" s="436"/>
      <c r="L61" s="436"/>
      <c r="M61" s="436"/>
      <c r="N61" s="436"/>
      <c r="O61" s="436"/>
      <c r="P61" s="459"/>
      <c r="Q61" s="459"/>
      <c r="R61" s="436"/>
      <c r="S61" s="436"/>
      <c r="T61" s="436"/>
      <c r="U61" s="436"/>
      <c r="V61" s="436"/>
      <c r="W61" s="436"/>
      <c r="X61" s="436"/>
      <c r="Y61" s="436"/>
    </row>
    <row r="62" spans="1:25" ht="14.25">
      <c r="A62" s="436"/>
      <c r="B62" s="436"/>
      <c r="C62" s="506"/>
      <c r="D62" s="459"/>
      <c r="E62" s="459"/>
      <c r="F62" s="459"/>
      <c r="G62" s="436"/>
      <c r="H62" s="436"/>
      <c r="I62" s="436"/>
      <c r="J62" s="436"/>
      <c r="K62" s="436"/>
      <c r="L62" s="436"/>
      <c r="M62" s="436"/>
      <c r="N62" s="436"/>
      <c r="O62" s="436"/>
      <c r="P62" s="459"/>
      <c r="Q62" s="459"/>
      <c r="R62" s="436"/>
      <c r="S62" s="436"/>
      <c r="T62" s="436"/>
      <c r="U62" s="436"/>
      <c r="V62" s="436"/>
      <c r="W62" s="436"/>
      <c r="X62" s="436"/>
      <c r="Y62" s="436"/>
    </row>
    <row r="63" spans="1:25" ht="14.25">
      <c r="A63" s="436"/>
      <c r="B63" s="436"/>
      <c r="C63" s="506"/>
      <c r="D63" s="459"/>
      <c r="E63" s="459"/>
      <c r="F63" s="459"/>
      <c r="G63" s="436"/>
      <c r="H63" s="436"/>
      <c r="I63" s="436"/>
      <c r="J63" s="436"/>
      <c r="K63" s="436"/>
      <c r="L63" s="436"/>
      <c r="M63" s="436"/>
      <c r="N63" s="436"/>
      <c r="O63" s="436"/>
      <c r="P63" s="459"/>
      <c r="Q63" s="459"/>
      <c r="R63" s="436"/>
      <c r="S63" s="436"/>
      <c r="T63" s="436"/>
      <c r="U63" s="436"/>
      <c r="V63" s="436"/>
      <c r="W63" s="436"/>
      <c r="X63" s="436"/>
      <c r="Y63" s="436"/>
    </row>
    <row r="64" spans="1:25" ht="14.25">
      <c r="A64" s="436"/>
      <c r="B64" s="436"/>
      <c r="C64" s="506"/>
      <c r="D64" s="459"/>
      <c r="E64" s="459"/>
      <c r="F64" s="459"/>
      <c r="G64" s="436"/>
      <c r="H64" s="436"/>
      <c r="I64" s="436"/>
      <c r="J64" s="436"/>
      <c r="K64" s="436"/>
      <c r="L64" s="436"/>
      <c r="M64" s="436"/>
      <c r="N64" s="436"/>
      <c r="O64" s="436"/>
      <c r="P64" s="459"/>
      <c r="Q64" s="459"/>
      <c r="R64" s="436"/>
      <c r="S64" s="436"/>
      <c r="T64" s="436"/>
      <c r="U64" s="436"/>
      <c r="V64" s="436"/>
      <c r="W64" s="436"/>
      <c r="X64" s="436"/>
      <c r="Y64" s="436"/>
    </row>
    <row r="65" spans="1:25" ht="14.25">
      <c r="A65" s="436"/>
      <c r="B65" s="436"/>
      <c r="C65" s="506"/>
      <c r="D65" s="459"/>
      <c r="E65" s="459"/>
      <c r="F65" s="459"/>
      <c r="G65" s="436"/>
      <c r="H65" s="436"/>
      <c r="I65" s="436"/>
      <c r="J65" s="436"/>
      <c r="K65" s="436"/>
      <c r="L65" s="436"/>
      <c r="M65" s="436"/>
      <c r="N65" s="436"/>
      <c r="O65" s="436"/>
      <c r="P65" s="459"/>
      <c r="Q65" s="459"/>
      <c r="R65" s="436"/>
      <c r="S65" s="436"/>
      <c r="T65" s="436"/>
      <c r="U65" s="436"/>
      <c r="V65" s="436"/>
      <c r="W65" s="436"/>
      <c r="X65" s="436"/>
      <c r="Y65" s="436"/>
    </row>
    <row r="66" spans="1:25" ht="14.25">
      <c r="A66" s="436"/>
      <c r="B66" s="436"/>
      <c r="C66" s="506"/>
      <c r="D66" s="459"/>
      <c r="E66" s="459"/>
      <c r="F66" s="459"/>
      <c r="G66" s="436"/>
      <c r="H66" s="436"/>
      <c r="I66" s="436"/>
      <c r="J66" s="436"/>
      <c r="K66" s="436"/>
      <c r="L66" s="436"/>
      <c r="M66" s="436"/>
      <c r="N66" s="436"/>
      <c r="O66" s="436"/>
      <c r="P66" s="459"/>
      <c r="Q66" s="459"/>
      <c r="R66" s="436"/>
      <c r="S66" s="436"/>
      <c r="T66" s="436"/>
      <c r="U66" s="436"/>
      <c r="V66" s="436"/>
      <c r="W66" s="436"/>
      <c r="X66" s="436"/>
      <c r="Y66" s="436"/>
    </row>
    <row r="67" spans="1:25" ht="14.25">
      <c r="A67" s="436"/>
      <c r="B67" s="436"/>
      <c r="C67" s="506"/>
      <c r="D67" s="459"/>
      <c r="E67" s="459"/>
      <c r="F67" s="459"/>
      <c r="G67" s="436"/>
      <c r="H67" s="436"/>
      <c r="I67" s="436"/>
      <c r="J67" s="436"/>
      <c r="K67" s="436"/>
      <c r="L67" s="436"/>
      <c r="M67" s="436"/>
      <c r="N67" s="436"/>
      <c r="O67" s="436"/>
      <c r="P67" s="459"/>
      <c r="Q67" s="459"/>
      <c r="R67" s="436"/>
      <c r="S67" s="436"/>
      <c r="T67" s="436"/>
      <c r="U67" s="436"/>
      <c r="V67" s="436"/>
      <c r="W67" s="436"/>
      <c r="X67" s="436"/>
      <c r="Y67" s="436"/>
    </row>
    <row r="68" spans="1:25" ht="14.25">
      <c r="A68" s="436"/>
      <c r="B68" s="436"/>
      <c r="C68" s="506"/>
      <c r="D68" s="459"/>
      <c r="E68" s="459"/>
      <c r="F68" s="459"/>
      <c r="G68" s="436"/>
      <c r="H68" s="436"/>
      <c r="I68" s="436"/>
      <c r="J68" s="436"/>
      <c r="K68" s="436"/>
      <c r="L68" s="436"/>
      <c r="M68" s="436"/>
      <c r="N68" s="436"/>
      <c r="O68" s="436"/>
      <c r="P68" s="459"/>
      <c r="Q68" s="459"/>
      <c r="R68" s="436"/>
      <c r="S68" s="436"/>
      <c r="T68" s="436"/>
      <c r="U68" s="436"/>
      <c r="V68" s="436"/>
      <c r="W68" s="436"/>
      <c r="X68" s="436"/>
      <c r="Y68" s="436"/>
    </row>
    <row r="69" spans="1:25" ht="14.25">
      <c r="A69" s="436"/>
      <c r="B69" s="436"/>
      <c r="C69" s="506"/>
      <c r="D69" s="459"/>
      <c r="E69" s="459"/>
      <c r="F69" s="459"/>
      <c r="G69" s="436"/>
      <c r="H69" s="436"/>
      <c r="I69" s="436"/>
      <c r="J69" s="436"/>
      <c r="K69" s="436"/>
      <c r="L69" s="436"/>
      <c r="M69" s="436"/>
      <c r="N69" s="436"/>
      <c r="O69" s="436"/>
      <c r="P69" s="459"/>
      <c r="Q69" s="459"/>
      <c r="R69" s="436"/>
      <c r="S69" s="436"/>
      <c r="T69" s="436"/>
      <c r="U69" s="436"/>
      <c r="V69" s="436"/>
      <c r="W69" s="436"/>
      <c r="X69" s="436"/>
      <c r="Y69" s="436"/>
    </row>
    <row r="70" spans="1:25" ht="14.25">
      <c r="A70" s="436"/>
      <c r="B70" s="436"/>
      <c r="C70" s="506"/>
      <c r="D70" s="459"/>
      <c r="E70" s="459"/>
      <c r="F70" s="459"/>
      <c r="G70" s="436"/>
      <c r="H70" s="436"/>
      <c r="I70" s="436"/>
      <c r="J70" s="436"/>
      <c r="K70" s="436"/>
      <c r="L70" s="436"/>
      <c r="M70" s="436"/>
      <c r="N70" s="436"/>
      <c r="O70" s="436"/>
      <c r="P70" s="459"/>
      <c r="Q70" s="459"/>
      <c r="R70" s="436"/>
      <c r="S70" s="436"/>
      <c r="T70" s="436"/>
      <c r="U70" s="436"/>
      <c r="V70" s="436"/>
      <c r="W70" s="436"/>
      <c r="X70" s="436"/>
      <c r="Y70" s="436"/>
    </row>
    <row r="71" spans="1:25" ht="14.25">
      <c r="A71" s="436"/>
      <c r="B71" s="436"/>
      <c r="C71" s="506"/>
      <c r="D71" s="459"/>
      <c r="E71" s="459"/>
      <c r="F71" s="459"/>
      <c r="G71" s="436"/>
      <c r="H71" s="436"/>
      <c r="I71" s="436"/>
      <c r="J71" s="436"/>
      <c r="K71" s="436"/>
      <c r="L71" s="436"/>
      <c r="M71" s="436"/>
      <c r="N71" s="436"/>
      <c r="O71" s="436"/>
      <c r="P71" s="459"/>
      <c r="Q71" s="459"/>
      <c r="R71" s="436"/>
      <c r="S71" s="436"/>
      <c r="T71" s="436"/>
      <c r="U71" s="436"/>
      <c r="V71" s="436"/>
      <c r="W71" s="436"/>
      <c r="X71" s="436"/>
      <c r="Y71" s="436"/>
    </row>
    <row r="72" spans="1:25" ht="14.25">
      <c r="A72" s="436"/>
      <c r="B72" s="436"/>
      <c r="C72" s="506"/>
      <c r="D72" s="459"/>
      <c r="E72" s="459"/>
      <c r="F72" s="459"/>
      <c r="G72" s="436"/>
      <c r="H72" s="436"/>
      <c r="I72" s="436"/>
      <c r="J72" s="436"/>
      <c r="K72" s="436"/>
      <c r="L72" s="436"/>
      <c r="M72" s="436"/>
      <c r="N72" s="436"/>
      <c r="O72" s="436"/>
      <c r="P72" s="459"/>
      <c r="Q72" s="459"/>
      <c r="R72" s="436"/>
      <c r="S72" s="436"/>
      <c r="T72" s="436"/>
      <c r="U72" s="436"/>
      <c r="V72" s="436"/>
      <c r="W72" s="436"/>
      <c r="X72" s="436"/>
      <c r="Y72" s="436"/>
    </row>
    <row r="73" spans="1:25" ht="14.25">
      <c r="A73" s="436"/>
      <c r="B73" s="436"/>
      <c r="C73" s="506"/>
      <c r="D73" s="459"/>
      <c r="E73" s="459"/>
      <c r="F73" s="459"/>
      <c r="G73" s="436"/>
      <c r="H73" s="436"/>
      <c r="I73" s="436"/>
      <c r="J73" s="436"/>
      <c r="K73" s="436"/>
      <c r="L73" s="436"/>
      <c r="M73" s="436"/>
      <c r="N73" s="436"/>
      <c r="O73" s="436"/>
      <c r="P73" s="459"/>
      <c r="Q73" s="459"/>
      <c r="R73" s="436"/>
      <c r="S73" s="436"/>
      <c r="T73" s="436"/>
      <c r="U73" s="436"/>
      <c r="V73" s="436"/>
      <c r="W73" s="436"/>
      <c r="X73" s="436"/>
      <c r="Y73" s="436"/>
    </row>
    <row r="74" spans="1:25" ht="14.25">
      <c r="A74" s="436"/>
      <c r="B74" s="436"/>
      <c r="C74" s="506"/>
      <c r="D74" s="459"/>
      <c r="E74" s="459"/>
      <c r="F74" s="459"/>
      <c r="G74" s="436"/>
      <c r="H74" s="436"/>
      <c r="I74" s="436"/>
      <c r="J74" s="436"/>
      <c r="K74" s="436"/>
      <c r="L74" s="436"/>
      <c r="M74" s="436"/>
      <c r="N74" s="436"/>
      <c r="O74" s="436"/>
      <c r="P74" s="459"/>
      <c r="Q74" s="459"/>
      <c r="R74" s="436"/>
      <c r="S74" s="436"/>
      <c r="T74" s="436"/>
      <c r="U74" s="436"/>
      <c r="V74" s="436"/>
      <c r="W74" s="436"/>
      <c r="X74" s="436"/>
      <c r="Y74" s="436"/>
    </row>
    <row r="75" spans="1:25" ht="14.25">
      <c r="A75" s="436"/>
      <c r="B75" s="436"/>
      <c r="C75" s="506"/>
      <c r="D75" s="459"/>
      <c r="E75" s="459"/>
      <c r="F75" s="459"/>
      <c r="G75" s="436"/>
      <c r="H75" s="436"/>
      <c r="I75" s="436"/>
      <c r="J75" s="436"/>
      <c r="K75" s="436"/>
      <c r="L75" s="436"/>
      <c r="M75" s="436"/>
      <c r="N75" s="436"/>
      <c r="O75" s="436"/>
      <c r="P75" s="459"/>
      <c r="Q75" s="459"/>
      <c r="R75" s="436"/>
      <c r="S75" s="436"/>
      <c r="T75" s="436"/>
      <c r="U75" s="436"/>
      <c r="V75" s="436"/>
      <c r="W75" s="436"/>
      <c r="X75" s="436"/>
      <c r="Y75" s="436"/>
    </row>
    <row r="76" spans="1:25" ht="14.25">
      <c r="A76" s="436"/>
      <c r="B76" s="436"/>
      <c r="C76" s="506"/>
      <c r="D76" s="459"/>
      <c r="E76" s="459"/>
      <c r="F76" s="459"/>
      <c r="G76" s="436"/>
      <c r="H76" s="436"/>
      <c r="I76" s="436"/>
      <c r="J76" s="436"/>
      <c r="K76" s="436"/>
      <c r="L76" s="436"/>
      <c r="M76" s="436"/>
      <c r="N76" s="436"/>
      <c r="O76" s="436"/>
      <c r="P76" s="459"/>
      <c r="Q76" s="459"/>
      <c r="R76" s="436"/>
      <c r="S76" s="436"/>
      <c r="T76" s="436"/>
      <c r="U76" s="436"/>
      <c r="V76" s="436"/>
      <c r="W76" s="436"/>
      <c r="X76" s="436"/>
      <c r="Y76" s="436"/>
    </row>
    <row r="77" spans="1:25" ht="14.25">
      <c r="A77" s="436"/>
      <c r="B77" s="436"/>
      <c r="C77" s="506"/>
      <c r="D77" s="459"/>
      <c r="E77" s="459"/>
      <c r="F77" s="459"/>
      <c r="G77" s="436"/>
      <c r="H77" s="436"/>
      <c r="I77" s="436"/>
      <c r="J77" s="436"/>
      <c r="K77" s="436"/>
      <c r="L77" s="436"/>
      <c r="M77" s="436"/>
      <c r="N77" s="436"/>
      <c r="O77" s="436"/>
      <c r="P77" s="459"/>
      <c r="Q77" s="459"/>
      <c r="R77" s="436"/>
      <c r="S77" s="436"/>
      <c r="T77" s="436"/>
      <c r="U77" s="436"/>
      <c r="V77" s="436"/>
      <c r="W77" s="436"/>
      <c r="X77" s="436"/>
      <c r="Y77" s="436"/>
    </row>
    <row r="78" spans="1:25" ht="14.25">
      <c r="A78" s="436"/>
      <c r="B78" s="436"/>
      <c r="C78" s="506"/>
      <c r="D78" s="459"/>
      <c r="E78" s="459"/>
      <c r="F78" s="459"/>
      <c r="G78" s="436"/>
      <c r="H78" s="436"/>
      <c r="I78" s="436"/>
      <c r="J78" s="436"/>
      <c r="K78" s="436"/>
      <c r="L78" s="436"/>
      <c r="M78" s="436"/>
      <c r="N78" s="436"/>
      <c r="O78" s="436"/>
      <c r="P78" s="459"/>
      <c r="Q78" s="459"/>
      <c r="R78" s="436"/>
      <c r="S78" s="436"/>
      <c r="T78" s="436"/>
      <c r="U78" s="436"/>
      <c r="V78" s="436"/>
      <c r="W78" s="436"/>
      <c r="X78" s="436"/>
      <c r="Y78" s="436"/>
    </row>
    <row r="79" spans="1:25" ht="14.25">
      <c r="A79" s="436"/>
      <c r="B79" s="436"/>
      <c r="C79" s="506"/>
      <c r="D79" s="459"/>
      <c r="E79" s="459"/>
      <c r="F79" s="459"/>
      <c r="G79" s="436"/>
      <c r="H79" s="436"/>
      <c r="I79" s="436"/>
      <c r="J79" s="436"/>
      <c r="K79" s="436"/>
      <c r="L79" s="436"/>
      <c r="M79" s="436"/>
      <c r="N79" s="436"/>
      <c r="O79" s="436"/>
      <c r="P79" s="459"/>
      <c r="Q79" s="459"/>
      <c r="R79" s="436"/>
      <c r="S79" s="436"/>
      <c r="T79" s="436"/>
      <c r="U79" s="436"/>
      <c r="V79" s="436"/>
      <c r="W79" s="436"/>
      <c r="X79" s="436"/>
      <c r="Y79" s="436"/>
    </row>
    <row r="80" spans="1:25" ht="14.25">
      <c r="A80" s="436"/>
      <c r="B80" s="436"/>
      <c r="C80" s="506"/>
      <c r="D80" s="459"/>
      <c r="E80" s="459"/>
      <c r="F80" s="459"/>
      <c r="G80" s="436"/>
      <c r="H80" s="436"/>
      <c r="I80" s="436"/>
      <c r="J80" s="436"/>
      <c r="K80" s="436"/>
      <c r="L80" s="436"/>
      <c r="M80" s="436"/>
      <c r="N80" s="436"/>
      <c r="O80" s="436"/>
      <c r="P80" s="459"/>
      <c r="Q80" s="459"/>
      <c r="R80" s="436"/>
      <c r="S80" s="436"/>
      <c r="T80" s="436"/>
      <c r="U80" s="436"/>
      <c r="V80" s="436"/>
      <c r="W80" s="436"/>
      <c r="X80" s="436"/>
      <c r="Y80" s="436"/>
    </row>
    <row r="81" spans="1:25" ht="14.25">
      <c r="A81" s="436"/>
      <c r="B81" s="436"/>
      <c r="C81" s="506"/>
      <c r="D81" s="459"/>
      <c r="E81" s="459"/>
      <c r="F81" s="459"/>
      <c r="G81" s="436"/>
      <c r="H81" s="436"/>
      <c r="I81" s="436"/>
      <c r="J81" s="436"/>
      <c r="K81" s="436"/>
      <c r="L81" s="436"/>
      <c r="M81" s="436"/>
      <c r="N81" s="436"/>
      <c r="O81" s="436"/>
      <c r="P81" s="459"/>
      <c r="Q81" s="459"/>
      <c r="R81" s="436"/>
      <c r="S81" s="436"/>
      <c r="T81" s="436"/>
      <c r="U81" s="436"/>
      <c r="V81" s="436"/>
      <c r="W81" s="436"/>
      <c r="X81" s="436"/>
      <c r="Y81" s="436"/>
    </row>
    <row r="82" spans="1:25" ht="14.25">
      <c r="A82" s="436"/>
      <c r="B82" s="436"/>
      <c r="C82" s="506"/>
      <c r="D82" s="459"/>
      <c r="E82" s="459"/>
      <c r="F82" s="459"/>
      <c r="G82" s="436"/>
      <c r="H82" s="436"/>
      <c r="I82" s="436"/>
      <c r="J82" s="436"/>
      <c r="K82" s="436"/>
      <c r="L82" s="436"/>
      <c r="M82" s="436"/>
      <c r="N82" s="436"/>
      <c r="O82" s="436"/>
      <c r="P82" s="459"/>
      <c r="Q82" s="459"/>
      <c r="R82" s="436"/>
      <c r="S82" s="436"/>
      <c r="T82" s="436"/>
      <c r="U82" s="436"/>
      <c r="V82" s="436"/>
      <c r="W82" s="436"/>
      <c r="X82" s="436"/>
      <c r="Y82" s="436"/>
    </row>
    <row r="83" spans="1:25" ht="14.25">
      <c r="A83" s="436"/>
      <c r="B83" s="436"/>
      <c r="C83" s="506"/>
      <c r="D83" s="459"/>
      <c r="E83" s="459"/>
      <c r="F83" s="459"/>
      <c r="G83" s="436"/>
      <c r="H83" s="436"/>
      <c r="I83" s="436"/>
      <c r="J83" s="436"/>
      <c r="K83" s="436"/>
      <c r="L83" s="436"/>
      <c r="M83" s="436"/>
      <c r="N83" s="436"/>
      <c r="O83" s="436"/>
      <c r="P83" s="459"/>
      <c r="Q83" s="459"/>
      <c r="R83" s="436"/>
      <c r="S83" s="436"/>
      <c r="T83" s="436"/>
      <c r="U83" s="436"/>
      <c r="V83" s="436"/>
      <c r="W83" s="436"/>
      <c r="X83" s="436"/>
      <c r="Y83" s="436"/>
    </row>
    <row r="84" spans="1:25" ht="14.25">
      <c r="A84" s="436"/>
      <c r="B84" s="436"/>
      <c r="C84" s="551"/>
      <c r="D84" s="459"/>
      <c r="E84" s="459"/>
      <c r="F84" s="459"/>
      <c r="G84" s="436"/>
      <c r="H84" s="436"/>
      <c r="I84" s="436"/>
      <c r="J84" s="436"/>
      <c r="K84" s="436"/>
      <c r="L84" s="436"/>
      <c r="M84" s="436"/>
      <c r="N84" s="436"/>
      <c r="O84" s="436"/>
      <c r="P84" s="459"/>
      <c r="Q84" s="459"/>
      <c r="R84" s="436"/>
      <c r="S84" s="436"/>
      <c r="T84" s="436"/>
      <c r="U84" s="436"/>
      <c r="V84" s="436"/>
      <c r="W84" s="436"/>
      <c r="X84" s="436"/>
      <c r="Y84" s="436"/>
    </row>
    <row r="85" spans="1:25" ht="14.25">
      <c r="A85" s="436"/>
      <c r="B85" s="436"/>
      <c r="C85" s="551"/>
      <c r="D85" s="459"/>
      <c r="E85" s="459"/>
      <c r="F85" s="459"/>
      <c r="G85" s="436"/>
      <c r="H85" s="436"/>
      <c r="I85" s="436"/>
      <c r="J85" s="436"/>
      <c r="K85" s="436"/>
      <c r="L85" s="436"/>
      <c r="M85" s="436"/>
      <c r="N85" s="436"/>
      <c r="O85" s="436"/>
      <c r="P85" s="459"/>
      <c r="Q85" s="459"/>
      <c r="R85" s="436"/>
      <c r="S85" s="436"/>
      <c r="T85" s="436"/>
      <c r="U85" s="436"/>
      <c r="V85" s="436"/>
      <c r="W85" s="436"/>
      <c r="X85" s="436"/>
      <c r="Y85" s="436"/>
    </row>
    <row r="86" spans="1:25" ht="14.25">
      <c r="A86" s="436"/>
      <c r="B86" s="436"/>
      <c r="C86" s="552">
        <v>0</v>
      </c>
      <c r="D86" s="459"/>
      <c r="E86" s="459"/>
      <c r="F86" s="459"/>
      <c r="G86" s="436"/>
      <c r="H86" s="436"/>
      <c r="I86" s="436"/>
      <c r="J86" s="436"/>
      <c r="K86" s="436"/>
      <c r="L86" s="436"/>
      <c r="M86" s="436"/>
      <c r="N86" s="436"/>
      <c r="O86" s="436"/>
      <c r="P86" s="459"/>
      <c r="Q86" s="459"/>
      <c r="R86" s="436"/>
      <c r="S86" s="436"/>
      <c r="T86" s="436"/>
      <c r="U86" s="436"/>
      <c r="V86" s="436"/>
      <c r="W86" s="436"/>
      <c r="X86" s="436"/>
      <c r="Y86" s="436"/>
    </row>
    <row r="87" spans="1:25" ht="14.25">
      <c r="A87" s="436"/>
      <c r="B87" s="436"/>
      <c r="C87" s="506"/>
      <c r="D87" s="459"/>
      <c r="E87" s="459"/>
      <c r="F87" s="459"/>
      <c r="G87" s="436"/>
      <c r="H87" s="436"/>
      <c r="I87" s="436"/>
      <c r="J87" s="436"/>
      <c r="K87" s="436"/>
      <c r="L87" s="436"/>
      <c r="M87" s="436"/>
      <c r="N87" s="436"/>
      <c r="O87" s="436"/>
      <c r="P87" s="459"/>
      <c r="Q87" s="459"/>
      <c r="R87" s="436"/>
      <c r="S87" s="436"/>
      <c r="T87" s="436"/>
      <c r="U87" s="436"/>
      <c r="V87" s="436"/>
      <c r="W87" s="436"/>
      <c r="X87" s="436"/>
      <c r="Y87" s="436"/>
    </row>
    <row r="88" spans="1:25" ht="14.25">
      <c r="A88" s="436"/>
      <c r="B88" s="436"/>
      <c r="C88" s="506"/>
      <c r="D88" s="459"/>
      <c r="E88" s="459"/>
      <c r="F88" s="459"/>
      <c r="G88" s="436"/>
      <c r="H88" s="436"/>
      <c r="I88" s="436"/>
      <c r="J88" s="436"/>
      <c r="K88" s="436"/>
      <c r="L88" s="436"/>
      <c r="M88" s="436"/>
      <c r="N88" s="436"/>
      <c r="O88" s="436"/>
      <c r="P88" s="459"/>
      <c r="Q88" s="459"/>
      <c r="R88" s="436"/>
      <c r="S88" s="436"/>
      <c r="T88" s="436"/>
      <c r="U88" s="436"/>
      <c r="V88" s="436"/>
      <c r="W88" s="436"/>
      <c r="X88" s="436"/>
      <c r="Y88" s="436"/>
    </row>
    <row r="89" spans="1:25" ht="14.25">
      <c r="A89" s="436"/>
      <c r="B89" s="436"/>
      <c r="C89" s="506"/>
      <c r="D89" s="459"/>
      <c r="E89" s="459"/>
      <c r="F89" s="459"/>
      <c r="G89" s="436"/>
      <c r="H89" s="436"/>
      <c r="I89" s="436"/>
      <c r="J89" s="436"/>
      <c r="K89" s="436"/>
      <c r="L89" s="436"/>
      <c r="M89" s="436"/>
      <c r="N89" s="436"/>
      <c r="O89" s="436"/>
      <c r="P89" s="459"/>
      <c r="Q89" s="459"/>
      <c r="R89" s="436"/>
      <c r="S89" s="436"/>
      <c r="T89" s="436"/>
      <c r="U89" s="436"/>
      <c r="V89" s="436"/>
      <c r="W89" s="436"/>
      <c r="X89" s="436"/>
      <c r="Y89" s="436"/>
    </row>
    <row r="90" spans="1:25" ht="14.25">
      <c r="A90" s="436"/>
      <c r="B90" s="436"/>
      <c r="C90" s="506"/>
      <c r="D90" s="459"/>
      <c r="E90" s="459"/>
      <c r="F90" s="459"/>
      <c r="G90" s="436"/>
      <c r="H90" s="436"/>
      <c r="I90" s="436"/>
      <c r="J90" s="436"/>
      <c r="K90" s="436"/>
      <c r="L90" s="436"/>
      <c r="M90" s="436"/>
      <c r="N90" s="436"/>
      <c r="O90" s="436"/>
      <c r="P90" s="459"/>
      <c r="Q90" s="459"/>
      <c r="R90" s="436"/>
      <c r="S90" s="436"/>
      <c r="T90" s="436"/>
      <c r="U90" s="436"/>
      <c r="V90" s="436"/>
      <c r="W90" s="436"/>
      <c r="X90" s="436"/>
      <c r="Y90" s="436"/>
    </row>
    <row r="91" spans="1:25" ht="14.25">
      <c r="A91" s="436"/>
      <c r="B91" s="436"/>
      <c r="C91" s="506"/>
      <c r="D91" s="459"/>
      <c r="E91" s="459"/>
      <c r="F91" s="459"/>
      <c r="G91" s="436"/>
      <c r="H91" s="436"/>
      <c r="I91" s="436"/>
      <c r="J91" s="436"/>
      <c r="K91" s="436"/>
      <c r="L91" s="436"/>
      <c r="M91" s="436"/>
      <c r="N91" s="436"/>
      <c r="O91" s="436"/>
      <c r="P91" s="459"/>
      <c r="Q91" s="459"/>
      <c r="R91" s="436"/>
      <c r="S91" s="436"/>
      <c r="T91" s="436"/>
      <c r="U91" s="436"/>
      <c r="V91" s="436"/>
      <c r="W91" s="436"/>
      <c r="X91" s="436"/>
      <c r="Y91" s="436"/>
    </row>
    <row r="92" spans="1:25" ht="14.25">
      <c r="A92" s="436"/>
      <c r="B92" s="436"/>
      <c r="C92" s="506"/>
      <c r="D92" s="459"/>
      <c r="E92" s="459"/>
      <c r="F92" s="459"/>
      <c r="G92" s="436"/>
      <c r="H92" s="436"/>
      <c r="I92" s="436"/>
      <c r="J92" s="436"/>
      <c r="K92" s="436"/>
      <c r="L92" s="436"/>
      <c r="M92" s="436"/>
      <c r="N92" s="436"/>
      <c r="O92" s="436"/>
      <c r="P92" s="459"/>
      <c r="Q92" s="459"/>
      <c r="R92" s="436"/>
      <c r="S92" s="436"/>
      <c r="T92" s="436"/>
      <c r="U92" s="436"/>
      <c r="V92" s="436"/>
      <c r="W92" s="436"/>
      <c r="X92" s="436"/>
      <c r="Y92" s="436"/>
    </row>
    <row r="93" spans="1:25" ht="14.25">
      <c r="A93" s="436"/>
      <c r="B93" s="436"/>
      <c r="C93" s="506"/>
      <c r="D93" s="459"/>
      <c r="E93" s="459"/>
      <c r="F93" s="459"/>
      <c r="G93" s="436"/>
      <c r="H93" s="436"/>
      <c r="I93" s="436"/>
      <c r="J93" s="436"/>
      <c r="K93" s="436"/>
      <c r="L93" s="436"/>
      <c r="M93" s="436"/>
      <c r="N93" s="436"/>
      <c r="O93" s="436"/>
      <c r="P93" s="459"/>
      <c r="Q93" s="459"/>
      <c r="R93" s="436"/>
      <c r="S93" s="436"/>
      <c r="T93" s="436"/>
      <c r="U93" s="436"/>
      <c r="V93" s="436"/>
      <c r="W93" s="436"/>
      <c r="X93" s="436"/>
      <c r="Y93" s="436"/>
    </row>
    <row r="94" spans="1:25" ht="14.25">
      <c r="A94" s="436"/>
      <c r="B94" s="436"/>
      <c r="C94" s="506"/>
      <c r="D94" s="459"/>
      <c r="E94" s="459"/>
      <c r="F94" s="459"/>
      <c r="G94" s="436"/>
      <c r="H94" s="436"/>
      <c r="I94" s="436"/>
      <c r="J94" s="436"/>
      <c r="K94" s="436"/>
      <c r="L94" s="436"/>
      <c r="M94" s="436"/>
      <c r="N94" s="436"/>
      <c r="O94" s="436"/>
      <c r="P94" s="459"/>
      <c r="Q94" s="459"/>
      <c r="R94" s="436"/>
      <c r="S94" s="436"/>
      <c r="T94" s="436"/>
      <c r="U94" s="436"/>
      <c r="V94" s="436"/>
      <c r="W94" s="436"/>
      <c r="X94" s="436"/>
      <c r="Y94" s="436"/>
    </row>
    <row r="197" spans="6:7" s="374" customFormat="1" ht="12" customHeight="1">
      <c r="F197" s="423"/>
      <c r="G197" s="424"/>
    </row>
    <row r="198" spans="1:9" s="328" customFormat="1" ht="12" hidden="1">
      <c r="A198" s="441" t="s">
        <v>36</v>
      </c>
      <c r="B198" s="441" t="str">
        <f>IF($G$6="ВЗРОСЛЫЕ","МУЖЧИНЫ",IF($G$6="ДО 19 ЛЕТ","ЮНИОРЫ","ЮНОШИ"))</f>
        <v>ЮНОШИ</v>
      </c>
      <c r="C198" s="553" t="s">
        <v>15</v>
      </c>
      <c r="D198" s="553" t="s">
        <v>16</v>
      </c>
      <c r="E198" s="329"/>
      <c r="F198" s="329"/>
      <c r="G198" s="330"/>
      <c r="H198" s="329"/>
      <c r="I198" s="329"/>
    </row>
    <row r="199" spans="1:9" s="328" customFormat="1" ht="12" hidden="1">
      <c r="A199" s="441" t="s">
        <v>38</v>
      </c>
      <c r="B199" s="441" t="str">
        <f>IF($G$6="ВЗРОСЛЫЕ","ЖЕНЩИНЫ",IF($G$6="ДО 19 ЛЕТ","ЮНИОРКИ","ДЕВУШКИ"))</f>
        <v>ДЕВУШКИ</v>
      </c>
      <c r="C199" s="553" t="s">
        <v>27</v>
      </c>
      <c r="D199" s="553" t="s">
        <v>18</v>
      </c>
      <c r="E199" s="329"/>
      <c r="F199" s="329"/>
      <c r="G199" s="330"/>
      <c r="H199" s="329"/>
      <c r="I199" s="329"/>
    </row>
    <row r="200" spans="1:9" s="328" customFormat="1" ht="12" hidden="1">
      <c r="A200" s="441" t="s">
        <v>40</v>
      </c>
      <c r="B200" s="441" t="str">
        <f>IF($G$6="ВЗРОСЛЫЕ","МУЖЧИНЫ И ЖЕНЩИНЫ",IF($G$6="ДО 19 ЛЕТ","ЮНИОРЫ И ЮНИОРКИ","ЮНОШИ И ДЕВУШКИ"))</f>
        <v>ЮНОШИ И ДЕВУШКИ</v>
      </c>
      <c r="C200" s="553" t="s">
        <v>20</v>
      </c>
      <c r="D200" s="553" t="s">
        <v>21</v>
      </c>
      <c r="E200" s="329"/>
      <c r="F200" s="329"/>
      <c r="G200" s="330"/>
      <c r="H200" s="329"/>
      <c r="I200" s="329"/>
    </row>
    <row r="201" spans="1:9" s="328" customFormat="1" ht="12" hidden="1">
      <c r="A201" s="441" t="s">
        <v>31</v>
      </c>
      <c r="B201" s="441"/>
      <c r="C201" s="553" t="s">
        <v>19</v>
      </c>
      <c r="D201" s="553" t="s">
        <v>43</v>
      </c>
      <c r="E201" s="329"/>
      <c r="F201" s="329"/>
      <c r="G201" s="330"/>
      <c r="H201" s="329"/>
      <c r="I201" s="329"/>
    </row>
    <row r="202" spans="1:9" s="328" customFormat="1" ht="12" hidden="1">
      <c r="A202" s="441" t="s">
        <v>37</v>
      </c>
      <c r="B202" s="441"/>
      <c r="C202" s="553" t="s">
        <v>41</v>
      </c>
      <c r="D202" s="553" t="s">
        <v>44</v>
      </c>
      <c r="E202" s="329"/>
      <c r="F202" s="329"/>
      <c r="G202" s="330"/>
      <c r="H202" s="329"/>
      <c r="I202" s="329"/>
    </row>
    <row r="203" spans="1:9" s="328" customFormat="1" ht="12" hidden="1">
      <c r="A203" s="441" t="s">
        <v>45</v>
      </c>
      <c r="B203" s="441"/>
      <c r="C203" s="553" t="s">
        <v>42</v>
      </c>
      <c r="D203" s="553"/>
      <c r="E203" s="329"/>
      <c r="F203" s="329"/>
      <c r="G203" s="330"/>
      <c r="H203" s="329"/>
      <c r="I203" s="329"/>
    </row>
    <row r="204" spans="1:9" s="328" customFormat="1" ht="12">
      <c r="A204" s="441"/>
      <c r="B204" s="441"/>
      <c r="C204" s="553" t="s">
        <v>46</v>
      </c>
      <c r="D204" s="553"/>
      <c r="E204" s="329"/>
      <c r="F204" s="329"/>
      <c r="G204" s="330"/>
      <c r="H204" s="329"/>
      <c r="I204" s="329"/>
    </row>
    <row r="205" spans="6:7" s="374" customFormat="1" ht="12" customHeight="1">
      <c r="F205" s="423"/>
      <c r="G205" s="424"/>
    </row>
    <row r="206" spans="1:9" ht="14.25">
      <c r="A206" s="417"/>
      <c r="B206" s="417"/>
      <c r="C206" s="551"/>
      <c r="D206" s="554"/>
      <c r="E206" s="554"/>
      <c r="F206" s="554"/>
      <c r="G206" s="417"/>
      <c r="H206" s="417"/>
      <c r="I206" s="417"/>
    </row>
  </sheetData>
  <sheetProtection selectLockedCells="1"/>
  <mergeCells count="170">
    <mergeCell ref="F56:G56"/>
    <mergeCell ref="K56:O56"/>
    <mergeCell ref="P56:Q56"/>
    <mergeCell ref="F52:G52"/>
    <mergeCell ref="K52:O52"/>
    <mergeCell ref="P52:Q52"/>
    <mergeCell ref="F53:G53"/>
    <mergeCell ref="K53:Q53"/>
    <mergeCell ref="F54:G54"/>
    <mergeCell ref="K54:O55"/>
    <mergeCell ref="P54:Q55"/>
    <mergeCell ref="F55:G55"/>
    <mergeCell ref="F49:G49"/>
    <mergeCell ref="J49:Q49"/>
    <mergeCell ref="F50:G50"/>
    <mergeCell ref="J50:Q50"/>
    <mergeCell ref="F51:G51"/>
    <mergeCell ref="J51:O51"/>
    <mergeCell ref="P51:Q51"/>
    <mergeCell ref="O44:O45"/>
    <mergeCell ref="P44:P45"/>
    <mergeCell ref="Q44:Q45"/>
    <mergeCell ref="D45:F45"/>
    <mergeCell ref="H45:J45"/>
    <mergeCell ref="F48:G48"/>
    <mergeCell ref="J48:Q48"/>
    <mergeCell ref="D43:F43"/>
    <mergeCell ref="G43:I43"/>
    <mergeCell ref="J43:J44"/>
    <mergeCell ref="D44:F44"/>
    <mergeCell ref="G44:I44"/>
    <mergeCell ref="L44:L45"/>
    <mergeCell ref="G39:I39"/>
    <mergeCell ref="L39:L40"/>
    <mergeCell ref="D40:F40"/>
    <mergeCell ref="H40:I40"/>
    <mergeCell ref="D42:F42"/>
    <mergeCell ref="H42:J42"/>
    <mergeCell ref="K36:M36"/>
    <mergeCell ref="D37:F37"/>
    <mergeCell ref="H37:J37"/>
    <mergeCell ref="K37:M37"/>
    <mergeCell ref="P37:P38"/>
    <mergeCell ref="D38:F38"/>
    <mergeCell ref="G38:I38"/>
    <mergeCell ref="J38:J39"/>
    <mergeCell ref="L38:M38"/>
    <mergeCell ref="D39:F39"/>
    <mergeCell ref="D34:F34"/>
    <mergeCell ref="G34:I34"/>
    <mergeCell ref="J34:J35"/>
    <mergeCell ref="D35:F35"/>
    <mergeCell ref="G35:I35"/>
    <mergeCell ref="D36:F36"/>
    <mergeCell ref="H36:I36"/>
    <mergeCell ref="L30:L31"/>
    <mergeCell ref="D31:F31"/>
    <mergeCell ref="H31:J31"/>
    <mergeCell ref="H32:J32"/>
    <mergeCell ref="P32:Q32"/>
    <mergeCell ref="D33:F33"/>
    <mergeCell ref="H33:J33"/>
    <mergeCell ref="D28:F28"/>
    <mergeCell ref="H28:J28"/>
    <mergeCell ref="O28:O29"/>
    <mergeCell ref="P28:P29"/>
    <mergeCell ref="Q28:Q29"/>
    <mergeCell ref="D29:F29"/>
    <mergeCell ref="G29:I29"/>
    <mergeCell ref="J29:J30"/>
    <mergeCell ref="D30:F30"/>
    <mergeCell ref="G30:I30"/>
    <mergeCell ref="A25:A26"/>
    <mergeCell ref="B25:B26"/>
    <mergeCell ref="C25:C26"/>
    <mergeCell ref="G25:I25"/>
    <mergeCell ref="L25:N25"/>
    <mergeCell ref="P25:Q25"/>
    <mergeCell ref="H26:I26"/>
    <mergeCell ref="L26:N26"/>
    <mergeCell ref="P26:Q26"/>
    <mergeCell ref="A23:A24"/>
    <mergeCell ref="B23:B24"/>
    <mergeCell ref="C23:C24"/>
    <mergeCell ref="H23:J23"/>
    <mergeCell ref="K23:M23"/>
    <mergeCell ref="P23:Q23"/>
    <mergeCell ref="G24:I24"/>
    <mergeCell ref="J24:J25"/>
    <mergeCell ref="L24:N24"/>
    <mergeCell ref="P24:Q24"/>
    <mergeCell ref="A21:A22"/>
    <mergeCell ref="B21:B22"/>
    <mergeCell ref="C21:C22"/>
    <mergeCell ref="G21:I21"/>
    <mergeCell ref="L21:N21"/>
    <mergeCell ref="P21:Q21"/>
    <mergeCell ref="H22:I22"/>
    <mergeCell ref="K22:M22"/>
    <mergeCell ref="N22:N23"/>
    <mergeCell ref="P22:Q22"/>
    <mergeCell ref="A19:A20"/>
    <mergeCell ref="B19:B20"/>
    <mergeCell ref="C19:C20"/>
    <mergeCell ref="H19:J19"/>
    <mergeCell ref="L19:N19"/>
    <mergeCell ref="O19:Q19"/>
    <mergeCell ref="G20:I20"/>
    <mergeCell ref="J20:J21"/>
    <mergeCell ref="L20:N20"/>
    <mergeCell ref="P20:Q20"/>
    <mergeCell ref="P16:Q16"/>
    <mergeCell ref="A17:A18"/>
    <mergeCell ref="B17:B18"/>
    <mergeCell ref="C17:C18"/>
    <mergeCell ref="G17:I17"/>
    <mergeCell ref="L17:N17"/>
    <mergeCell ref="P17:Q17"/>
    <mergeCell ref="H18:I18"/>
    <mergeCell ref="L18:N18"/>
    <mergeCell ref="O18:Q18"/>
    <mergeCell ref="P14:Q14"/>
    <mergeCell ref="A15:A16"/>
    <mergeCell ref="B15:B16"/>
    <mergeCell ref="C15:C16"/>
    <mergeCell ref="H15:J15"/>
    <mergeCell ref="K15:M15"/>
    <mergeCell ref="P15:Q15"/>
    <mergeCell ref="G16:I16"/>
    <mergeCell ref="J16:J17"/>
    <mergeCell ref="L16:N16"/>
    <mergeCell ref="P12:Q12"/>
    <mergeCell ref="A13:A14"/>
    <mergeCell ref="B13:B14"/>
    <mergeCell ref="C13:C14"/>
    <mergeCell ref="G13:I13"/>
    <mergeCell ref="L13:N13"/>
    <mergeCell ref="P13:Q13"/>
    <mergeCell ref="H14:I14"/>
    <mergeCell ref="K14:M14"/>
    <mergeCell ref="N14:N15"/>
    <mergeCell ref="A11:A12"/>
    <mergeCell ref="B11:B12"/>
    <mergeCell ref="C11:C12"/>
    <mergeCell ref="G12:I12"/>
    <mergeCell ref="J12:J13"/>
    <mergeCell ref="L12:N12"/>
    <mergeCell ref="A8:Q8"/>
    <mergeCell ref="A9:A10"/>
    <mergeCell ref="B9:B10"/>
    <mergeCell ref="C9:C10"/>
    <mergeCell ref="D9:D10"/>
    <mergeCell ref="E9:E10"/>
    <mergeCell ref="F9:F10"/>
    <mergeCell ref="I9:L10"/>
    <mergeCell ref="M9:P10"/>
    <mergeCell ref="A6:D6"/>
    <mergeCell ref="E6:F6"/>
    <mergeCell ref="G6:I6"/>
    <mergeCell ref="K6:O6"/>
    <mergeCell ref="F7:G7"/>
    <mergeCell ref="H7:I7"/>
    <mergeCell ref="A1:Q1"/>
    <mergeCell ref="A2:Q2"/>
    <mergeCell ref="A3:Q3"/>
    <mergeCell ref="A4:Q4"/>
    <mergeCell ref="A5:D5"/>
    <mergeCell ref="E5:F5"/>
    <mergeCell ref="G5:I5"/>
    <mergeCell ref="K5:O5"/>
  </mergeCells>
  <conditionalFormatting sqref="N14:N15 N22:N23">
    <cfRule type="expression" priority="9" dxfId="199" stopIfTrue="1">
      <formula>COUNTIF($O$61:$T$68,K14)&gt;0</formula>
    </cfRule>
  </conditionalFormatting>
  <conditionalFormatting sqref="G34:G35 G38:G39">
    <cfRule type="expression" priority="10" dxfId="195" stopIfTrue="1">
      <formula>LEFT($G34,4)="поб."</formula>
    </cfRule>
  </conditionalFormatting>
  <conditionalFormatting sqref="C11:C27">
    <cfRule type="expression" priority="11" dxfId="198" stopIfTrue="1">
      <formula>COUNTIF($C$11:$C$26,C11)&gt;1</formula>
    </cfRule>
  </conditionalFormatting>
  <conditionalFormatting sqref="G12:G13 G16:G17 G20:G21 G24:G25 K14:K15 K22:K23 O18:O19">
    <cfRule type="expression" priority="12" dxfId="199" stopIfTrue="1">
      <formula>COUNTIF($O$61:$T$68,G12)&gt;0</formula>
    </cfRule>
    <cfRule type="expression" priority="13" dxfId="195" stopIfTrue="1">
      <formula>LEFT(G12,4)="поб."</formula>
    </cfRule>
  </conditionalFormatting>
  <conditionalFormatting sqref="G14 G18 G22 G26 K24 K16 O20">
    <cfRule type="cellIs" priority="14" dxfId="201" operator="notEqual" stopIfTrue="1">
      <formula>0</formula>
    </cfRule>
  </conditionalFormatting>
  <conditionalFormatting sqref="J29:J30">
    <cfRule type="expression" priority="15" dxfId="202" stopIfTrue="1">
      <formula>#REF!=TRUE</formula>
    </cfRule>
  </conditionalFormatting>
  <conditionalFormatting sqref="H31:J31">
    <cfRule type="expression" priority="16" dxfId="202" stopIfTrue="1">
      <formula>$C$84=TRUE</formula>
    </cfRule>
  </conditionalFormatting>
  <conditionalFormatting sqref="G31">
    <cfRule type="expression" priority="17" dxfId="202" stopIfTrue="1">
      <formula>$C$84=TRUE</formula>
    </cfRule>
    <cfRule type="cellIs" priority="18" dxfId="32" operator="notEqual" stopIfTrue="1">
      <formula>0</formula>
    </cfRule>
  </conditionalFormatting>
  <conditionalFormatting sqref="G29:G30">
    <cfRule type="expression" priority="19" dxfId="202" stopIfTrue="1">
      <formula>$C$84=TRUE</formula>
    </cfRule>
    <cfRule type="expression" priority="20" dxfId="195" stopIfTrue="1">
      <formula>LEFT(G29,4)="поб."</formula>
    </cfRule>
  </conditionalFormatting>
  <conditionalFormatting sqref="D28:D31">
    <cfRule type="expression" priority="21" dxfId="202" stopIfTrue="1">
      <formula>$C$84=TRUE</formula>
    </cfRule>
    <cfRule type="expression" priority="22" dxfId="195" stopIfTrue="1">
      <formula>LEFT(D28,3)="пр."</formula>
    </cfRule>
  </conditionalFormatting>
  <conditionalFormatting sqref="D33:D40">
    <cfRule type="expression" priority="23" dxfId="195" stopIfTrue="1">
      <formula>LEFT(D33,3)="пр."</formula>
    </cfRule>
  </conditionalFormatting>
  <conditionalFormatting sqref="L30:L31">
    <cfRule type="expression" priority="24" dxfId="195" stopIfTrue="1">
      <formula>$C$84=TRUE</formula>
    </cfRule>
  </conditionalFormatting>
  <conditionalFormatting sqref="G36 G40 K38">
    <cfRule type="expression" priority="25" dxfId="202" stopIfTrue="1">
      <formula>$C$85=TRUE</formula>
    </cfRule>
    <cfRule type="cellIs" priority="26" dxfId="32" operator="notEqual" stopIfTrue="1">
      <formula>0</formula>
    </cfRule>
  </conditionalFormatting>
  <conditionalFormatting sqref="J43:J44">
    <cfRule type="expression" priority="1" dxfId="202" stopIfTrue="1">
      <formula>#REF!=TRUE</formula>
    </cfRule>
  </conditionalFormatting>
  <conditionalFormatting sqref="H45:J45">
    <cfRule type="expression" priority="2" dxfId="202" stopIfTrue="1">
      <formula>$C$84=TRUE</formula>
    </cfRule>
  </conditionalFormatting>
  <conditionalFormatting sqref="G45">
    <cfRule type="expression" priority="3" dxfId="202" stopIfTrue="1">
      <formula>$C$84=TRUE</formula>
    </cfRule>
    <cfRule type="cellIs" priority="4" dxfId="32" operator="notEqual" stopIfTrue="1">
      <formula>0</formula>
    </cfRule>
  </conditionalFormatting>
  <conditionalFormatting sqref="G43:G44">
    <cfRule type="expression" priority="5" dxfId="202" stopIfTrue="1">
      <formula>$C$84=TRUE</formula>
    </cfRule>
    <cfRule type="expression" priority="6" dxfId="195" stopIfTrue="1">
      <formula>LEFT(G43,4)="поб."</formula>
    </cfRule>
  </conditionalFormatting>
  <conditionalFormatting sqref="D42:D45">
    <cfRule type="expression" priority="7" dxfId="202" stopIfTrue="1">
      <formula>$C$84=TRUE</formula>
    </cfRule>
    <cfRule type="expression" priority="8" dxfId="195" stopIfTrue="1">
      <formula>LEFT(D42,3)="пр."</formula>
    </cfRule>
  </conditionalFormatting>
  <dataValidations count="4">
    <dataValidation type="list" allowBlank="1" showInputMessage="1" showErrorMessage="1" sqref="K6:O6">
      <formula1>$B$198:$B$200</formula1>
    </dataValidation>
    <dataValidation type="list" allowBlank="1" showInputMessage="1" showErrorMessage="1" sqref="G6:I6">
      <formula1>$A$198:$A$203</formula1>
    </dataValidation>
    <dataValidation type="list" allowBlank="1" showInputMessage="1" showErrorMessage="1" sqref="P6">
      <formula1>$C$198:$C$204</formula1>
    </dataValidation>
    <dataValidation type="list" allowBlank="1" showInputMessage="1" showErrorMessage="1" sqref="Q6">
      <formula1>$D$198:$D$202</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67"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Y208"/>
  <sheetViews>
    <sheetView showGridLines="0" showZeros="0" workbookViewId="0" topLeftCell="A1">
      <selection activeCell="A3" sqref="A3:Q3"/>
    </sheetView>
  </sheetViews>
  <sheetFormatPr defaultColWidth="9.125" defaultRowHeight="12.75"/>
  <cols>
    <col min="1" max="2" width="8.875" style="437" customWidth="1"/>
    <col min="3" max="3" width="6.125" style="437" hidden="1" customWidth="1"/>
    <col min="4" max="4" width="21.50390625" style="437" customWidth="1"/>
    <col min="5" max="5" width="9.00390625" style="437" customWidth="1"/>
    <col min="6" max="6" width="16.125" style="437" bestFit="1" customWidth="1"/>
    <col min="7" max="7" width="2.875" style="437" customWidth="1"/>
    <col min="8" max="9" width="9.875" style="437" customWidth="1"/>
    <col min="10" max="10" width="4.875" style="437" hidden="1" customWidth="1"/>
    <col min="11" max="11" width="2.875" style="437" customWidth="1"/>
    <col min="12" max="13" width="10.875" style="437" customWidth="1"/>
    <col min="14" max="14" width="4.875" style="437" hidden="1" customWidth="1"/>
    <col min="15" max="15" width="2.875" style="437" customWidth="1"/>
    <col min="16" max="16" width="17.875" style="437" customWidth="1"/>
    <col min="17" max="17" width="9.125" style="437" customWidth="1"/>
    <col min="18" max="16384" width="9.125" style="437" customWidth="1"/>
  </cols>
  <sheetData>
    <row r="1" spans="1:25" ht="30" customHeight="1">
      <c r="A1" s="1063" t="str">
        <f>IF(OR(K6="МУЖЧИНЫ И ЖЕНЩИНЫ",K6="ЮНОШИ И ДЕВУШКИ",K6="ЮНИОРЫ И ЮНИОРКИ"),"ОСНОВНОЙ ТУРНИР В СПОРТИВНОЙ ДИСЦИПЛИНЕ “СМЕШАННЫЙ ПАРНЫЙ РАЗРЯД“","ОСНОВНОЙ ТУРНИР В СПОРТИВНОЙ ДИСЦИПЛИНЕ “ПАРНЫЙ РАЗРЯД“")&amp;" (ФИНАЛЬНЫЙ ЭТАП, 4 пары)"</f>
        <v>ОСНОВНОЙ ТУРНИР В СПОРТИВНОЙ ДИСЦИПЛИНЕ “ПАРНЫЙ РАЗРЯД“ (ФИНАЛЬНЫЙ ЭТАП, 4 пары)</v>
      </c>
      <c r="B1" s="1063"/>
      <c r="C1" s="1063"/>
      <c r="D1" s="1063"/>
      <c r="E1" s="1063"/>
      <c r="F1" s="1063"/>
      <c r="G1" s="1063"/>
      <c r="H1" s="1063"/>
      <c r="I1" s="1063"/>
      <c r="J1" s="1063"/>
      <c r="K1" s="1063"/>
      <c r="L1" s="1063"/>
      <c r="M1" s="1063"/>
      <c r="N1" s="1063"/>
      <c r="O1" s="1063"/>
      <c r="P1" s="1063"/>
      <c r="Q1" s="1063"/>
      <c r="R1" s="436"/>
      <c r="S1" s="436"/>
      <c r="T1" s="436"/>
      <c r="U1" s="436"/>
      <c r="V1" s="436"/>
      <c r="W1" s="436"/>
      <c r="X1" s="436"/>
      <c r="Y1" s="436"/>
    </row>
    <row r="2" spans="1:25" ht="9.75" customHeight="1">
      <c r="A2" s="1064" t="s">
        <v>30</v>
      </c>
      <c r="B2" s="1065"/>
      <c r="C2" s="1065"/>
      <c r="D2" s="1065"/>
      <c r="E2" s="1065"/>
      <c r="F2" s="1065"/>
      <c r="G2" s="1065"/>
      <c r="H2" s="1065"/>
      <c r="I2" s="1065"/>
      <c r="J2" s="1065"/>
      <c r="K2" s="1065"/>
      <c r="L2" s="1065"/>
      <c r="M2" s="1065"/>
      <c r="N2" s="1065"/>
      <c r="O2" s="1065"/>
      <c r="P2" s="1065"/>
      <c r="Q2" s="1066"/>
      <c r="R2" s="436"/>
      <c r="S2" s="436"/>
      <c r="T2" s="436"/>
      <c r="U2" s="436"/>
      <c r="V2" s="436"/>
      <c r="W2" s="436"/>
      <c r="X2" s="436"/>
      <c r="Y2" s="436"/>
    </row>
    <row r="3" spans="1:25" s="439" customFormat="1" ht="21" customHeight="1">
      <c r="A3" s="1067"/>
      <c r="B3" s="1068"/>
      <c r="C3" s="1068"/>
      <c r="D3" s="1068"/>
      <c r="E3" s="1068"/>
      <c r="F3" s="1068"/>
      <c r="G3" s="1068"/>
      <c r="H3" s="1068"/>
      <c r="I3" s="1068"/>
      <c r="J3" s="1068"/>
      <c r="K3" s="1068"/>
      <c r="L3" s="1068"/>
      <c r="M3" s="1068"/>
      <c r="N3" s="1068"/>
      <c r="O3" s="1068"/>
      <c r="P3" s="1068"/>
      <c r="Q3" s="1069"/>
      <c r="R3" s="438"/>
      <c r="S3" s="438"/>
      <c r="T3" s="438"/>
      <c r="U3" s="438"/>
      <c r="V3" s="438"/>
      <c r="W3" s="438"/>
      <c r="X3" s="438"/>
      <c r="Y3" s="438"/>
    </row>
    <row r="4" spans="1:25" s="441" customFormat="1" ht="12">
      <c r="A4" s="1070"/>
      <c r="B4" s="1070"/>
      <c r="C4" s="1070"/>
      <c r="D4" s="1070"/>
      <c r="E4" s="1070"/>
      <c r="F4" s="1070"/>
      <c r="G4" s="1070"/>
      <c r="H4" s="1070"/>
      <c r="I4" s="1070"/>
      <c r="J4" s="1070"/>
      <c r="K4" s="1070"/>
      <c r="L4" s="1070"/>
      <c r="M4" s="1070"/>
      <c r="N4" s="1070"/>
      <c r="O4" s="1070"/>
      <c r="P4" s="1070"/>
      <c r="Q4" s="1070"/>
      <c r="R4" s="440"/>
      <c r="S4" s="440"/>
      <c r="T4" s="440"/>
      <c r="U4" s="440"/>
      <c r="V4" s="440"/>
      <c r="W4" s="440"/>
      <c r="X4" s="440"/>
      <c r="Y4" s="440"/>
    </row>
    <row r="5" spans="1:25" s="445" customFormat="1" ht="12">
      <c r="A5" s="1071" t="s">
        <v>2</v>
      </c>
      <c r="B5" s="1071"/>
      <c r="C5" s="1071"/>
      <c r="D5" s="1071"/>
      <c r="E5" s="1071" t="s">
        <v>0</v>
      </c>
      <c r="F5" s="1071"/>
      <c r="G5" s="1071" t="s">
        <v>32</v>
      </c>
      <c r="H5" s="1071"/>
      <c r="I5" s="1071"/>
      <c r="J5" s="443"/>
      <c r="K5" s="1071" t="s">
        <v>33</v>
      </c>
      <c r="L5" s="1071"/>
      <c r="M5" s="1071"/>
      <c r="N5" s="1071"/>
      <c r="O5" s="1071"/>
      <c r="P5" s="442" t="s">
        <v>13</v>
      </c>
      <c r="Q5" s="442" t="s">
        <v>14</v>
      </c>
      <c r="R5" s="444"/>
      <c r="S5" s="444"/>
      <c r="T5" s="444"/>
      <c r="U5" s="444"/>
      <c r="V5" s="444"/>
      <c r="W5" s="444"/>
      <c r="X5" s="444"/>
      <c r="Y5" s="444"/>
    </row>
    <row r="6" spans="1:25" s="449" customFormat="1" ht="12.75">
      <c r="A6" s="1072"/>
      <c r="B6" s="1072"/>
      <c r="C6" s="1072"/>
      <c r="D6" s="1072"/>
      <c r="E6" s="1073"/>
      <c r="F6" s="1073"/>
      <c r="G6" s="1072"/>
      <c r="H6" s="1072"/>
      <c r="I6" s="1072"/>
      <c r="J6" s="447"/>
      <c r="K6" s="1072"/>
      <c r="L6" s="1072"/>
      <c r="M6" s="1072"/>
      <c r="N6" s="1072"/>
      <c r="O6" s="1072"/>
      <c r="P6" s="446"/>
      <c r="Q6" s="446"/>
      <c r="R6" s="448"/>
      <c r="S6" s="448"/>
      <c r="T6" s="448"/>
      <c r="U6" s="448"/>
      <c r="V6" s="448"/>
      <c r="W6" s="448"/>
      <c r="X6" s="448"/>
      <c r="Y6" s="448"/>
    </row>
    <row r="7" spans="1:25" s="415" customFormat="1" ht="18" customHeight="1">
      <c r="A7" s="450"/>
      <c r="B7" s="450"/>
      <c r="C7" s="451"/>
      <c r="D7" s="452"/>
      <c r="E7" s="452"/>
      <c r="F7" s="1074"/>
      <c r="G7" s="1074"/>
      <c r="H7" s="1075"/>
      <c r="I7" s="1075"/>
      <c r="J7" s="453"/>
      <c r="K7" s="453"/>
      <c r="L7" s="453"/>
      <c r="M7" s="454"/>
      <c r="N7" s="454"/>
      <c r="O7" s="454"/>
      <c r="P7" s="455"/>
      <c r="Q7" s="456"/>
      <c r="R7" s="450"/>
      <c r="S7" s="450"/>
      <c r="T7" s="450"/>
      <c r="U7" s="450"/>
      <c r="V7" s="450"/>
      <c r="W7" s="450"/>
      <c r="X7" s="450"/>
      <c r="Y7" s="450"/>
    </row>
    <row r="8" spans="1:25" ht="22.5" customHeight="1" thickBot="1">
      <c r="A8" s="1076" t="s">
        <v>88</v>
      </c>
      <c r="B8" s="1076"/>
      <c r="C8" s="1076"/>
      <c r="D8" s="1076"/>
      <c r="E8" s="1076"/>
      <c r="F8" s="1076"/>
      <c r="G8" s="1076"/>
      <c r="H8" s="1076"/>
      <c r="I8" s="1076"/>
      <c r="J8" s="1076"/>
      <c r="K8" s="1076"/>
      <c r="L8" s="1076"/>
      <c r="M8" s="1076"/>
      <c r="N8" s="1076"/>
      <c r="O8" s="1076"/>
      <c r="P8" s="1076"/>
      <c r="Q8" s="1076"/>
      <c r="R8" s="436"/>
      <c r="S8" s="436"/>
      <c r="T8" s="436"/>
      <c r="U8" s="436"/>
      <c r="V8" s="436"/>
      <c r="W8" s="436"/>
      <c r="X8" s="436"/>
      <c r="Y8" s="436"/>
    </row>
    <row r="9" spans="1:25" ht="15" customHeight="1" thickTop="1">
      <c r="A9" s="1077" t="s">
        <v>89</v>
      </c>
      <c r="B9" s="1079" t="s">
        <v>90</v>
      </c>
      <c r="C9" s="1081"/>
      <c r="D9" s="1083" t="s">
        <v>11</v>
      </c>
      <c r="E9" s="1085" t="s">
        <v>12</v>
      </c>
      <c r="F9" s="1087" t="s">
        <v>9</v>
      </c>
      <c r="G9" s="457"/>
      <c r="H9" s="458"/>
      <c r="I9" s="1089" t="s">
        <v>6</v>
      </c>
      <c r="J9" s="1089"/>
      <c r="K9" s="1089"/>
      <c r="L9" s="1089"/>
      <c r="M9" s="1089"/>
      <c r="N9" s="1089"/>
      <c r="O9" s="1089"/>
      <c r="P9" s="1089"/>
      <c r="Q9" s="459"/>
      <c r="R9" s="436"/>
      <c r="S9" s="436"/>
      <c r="T9" s="436"/>
      <c r="U9" s="436"/>
      <c r="V9" s="436"/>
      <c r="W9" s="436"/>
      <c r="X9" s="436"/>
      <c r="Y9" s="436"/>
    </row>
    <row r="10" spans="1:25" s="464" customFormat="1" ht="15" customHeight="1" thickBot="1">
      <c r="A10" s="1078"/>
      <c r="B10" s="1080"/>
      <c r="C10" s="1082"/>
      <c r="D10" s="1084"/>
      <c r="E10" s="1086"/>
      <c r="F10" s="1088"/>
      <c r="G10" s="460"/>
      <c r="H10" s="461"/>
      <c r="I10" s="1090"/>
      <c r="J10" s="1090"/>
      <c r="K10" s="1090"/>
      <c r="L10" s="1090"/>
      <c r="M10" s="1090"/>
      <c r="N10" s="1090"/>
      <c r="O10" s="1090"/>
      <c r="P10" s="1090"/>
      <c r="Q10" s="462"/>
      <c r="R10" s="463"/>
      <c r="S10" s="463"/>
      <c r="T10" s="463"/>
      <c r="U10" s="463"/>
      <c r="V10" s="463"/>
      <c r="W10" s="463"/>
      <c r="X10" s="463"/>
      <c r="Y10" s="463"/>
    </row>
    <row r="11" spans="1:25" s="464" customFormat="1" ht="24" customHeight="1" thickTop="1">
      <c r="A11" s="1091">
        <v>1</v>
      </c>
      <c r="B11" s="1093">
        <v>1</v>
      </c>
      <c r="C11" s="1095"/>
      <c r="D11" s="465"/>
      <c r="E11" s="466"/>
      <c r="F11" s="466"/>
      <c r="G11" s="467"/>
      <c r="H11" s="468"/>
      <c r="I11" s="468"/>
      <c r="J11" s="469"/>
      <c r="K11" s="470"/>
      <c r="L11" s="469"/>
      <c r="M11" s="469"/>
      <c r="N11" s="469"/>
      <c r="O11" s="470"/>
      <c r="P11" s="471"/>
      <c r="Q11" s="471"/>
      <c r="R11" s="463"/>
      <c r="S11" s="463"/>
      <c r="T11" s="463"/>
      <c r="U11" s="463"/>
      <c r="V11" s="463"/>
      <c r="W11" s="463"/>
      <c r="X11" s="463"/>
      <c r="Y11" s="463"/>
    </row>
    <row r="12" spans="1:25" s="479" customFormat="1" ht="24" customHeight="1">
      <c r="A12" s="1092"/>
      <c r="B12" s="1094"/>
      <c r="C12" s="1096"/>
      <c r="D12" s="472"/>
      <c r="E12" s="473"/>
      <c r="F12" s="473"/>
      <c r="G12" s="1184"/>
      <c r="H12" s="1184"/>
      <c r="I12" s="1184"/>
      <c r="J12" s="1098"/>
      <c r="K12" s="474"/>
      <c r="L12" s="1100"/>
      <c r="M12" s="1100"/>
      <c r="N12" s="1100"/>
      <c r="O12" s="476"/>
      <c r="P12" s="1101"/>
      <c r="Q12" s="1101"/>
      <c r="R12" s="478"/>
      <c r="S12" s="478"/>
      <c r="T12" s="478"/>
      <c r="U12" s="478"/>
      <c r="V12" s="478"/>
      <c r="W12" s="478"/>
      <c r="X12" s="478"/>
      <c r="Y12" s="478"/>
    </row>
    <row r="13" spans="1:25" s="479" customFormat="1" ht="24" customHeight="1">
      <c r="A13" s="1102">
        <v>2</v>
      </c>
      <c r="B13" s="1103">
        <v>2</v>
      </c>
      <c r="C13" s="1104"/>
      <c r="D13" s="480"/>
      <c r="E13" s="481"/>
      <c r="F13" s="482"/>
      <c r="G13" s="1185"/>
      <c r="H13" s="1186"/>
      <c r="I13" s="1186"/>
      <c r="J13" s="1099"/>
      <c r="K13" s="474"/>
      <c r="L13" s="1100"/>
      <c r="M13" s="1100"/>
      <c r="N13" s="1100"/>
      <c r="O13" s="476"/>
      <c r="P13" s="1101"/>
      <c r="Q13" s="1101"/>
      <c r="R13" s="478"/>
      <c r="S13" s="478"/>
      <c r="T13" s="478"/>
      <c r="U13" s="478"/>
      <c r="V13" s="478"/>
      <c r="W13" s="478"/>
      <c r="X13" s="478"/>
      <c r="Y13" s="478"/>
    </row>
    <row r="14" spans="1:25" s="479" customFormat="1" ht="24" customHeight="1">
      <c r="A14" s="1092"/>
      <c r="B14" s="1094"/>
      <c r="C14" s="1096"/>
      <c r="D14" s="484"/>
      <c r="E14" s="485"/>
      <c r="F14" s="486"/>
      <c r="G14" s="555"/>
      <c r="H14" s="1107"/>
      <c r="I14" s="1107"/>
      <c r="J14" s="488"/>
      <c r="K14" s="1187"/>
      <c r="L14" s="1184"/>
      <c r="M14" s="1184"/>
      <c r="N14" s="1188"/>
      <c r="O14" s="474"/>
      <c r="P14" s="1101"/>
      <c r="Q14" s="1101"/>
      <c r="R14" s="478"/>
      <c r="S14" s="478"/>
      <c r="T14" s="478"/>
      <c r="U14" s="478"/>
      <c r="V14" s="478"/>
      <c r="W14" s="478"/>
      <c r="X14" s="478"/>
      <c r="Y14" s="478"/>
    </row>
    <row r="15" spans="1:25" s="479" customFormat="1" ht="24" customHeight="1">
      <c r="A15" s="1102">
        <v>1</v>
      </c>
      <c r="B15" s="1103">
        <v>2</v>
      </c>
      <c r="C15" s="1104"/>
      <c r="D15" s="480"/>
      <c r="E15" s="481"/>
      <c r="F15" s="481"/>
      <c r="G15" s="490"/>
      <c r="H15" s="1111"/>
      <c r="I15" s="1111"/>
      <c r="J15" s="1112"/>
      <c r="K15" s="1185"/>
      <c r="L15" s="1186"/>
      <c r="M15" s="1186"/>
      <c r="N15" s="1189"/>
      <c r="O15" s="474"/>
      <c r="P15" s="1101"/>
      <c r="Q15" s="1101"/>
      <c r="R15" s="478"/>
      <c r="S15" s="478"/>
      <c r="T15" s="478"/>
      <c r="U15" s="478"/>
      <c r="V15" s="478"/>
      <c r="W15" s="478"/>
      <c r="X15" s="478"/>
      <c r="Y15" s="478"/>
    </row>
    <row r="16" spans="1:25" s="479" customFormat="1" ht="24" customHeight="1">
      <c r="A16" s="1092"/>
      <c r="B16" s="1094"/>
      <c r="C16" s="1096"/>
      <c r="D16" s="472"/>
      <c r="E16" s="473"/>
      <c r="F16" s="473"/>
      <c r="G16" s="1184"/>
      <c r="H16" s="1184"/>
      <c r="I16" s="1184"/>
      <c r="J16" s="1113"/>
      <c r="K16" s="556"/>
      <c r="L16" s="1190"/>
      <c r="M16" s="1190"/>
      <c r="N16" s="1190"/>
      <c r="O16" s="491"/>
      <c r="P16" s="1101"/>
      <c r="Q16" s="1101"/>
      <c r="R16" s="478"/>
      <c r="S16" s="478"/>
      <c r="T16" s="478"/>
      <c r="U16" s="478"/>
      <c r="V16" s="478"/>
      <c r="W16" s="478"/>
      <c r="X16" s="478"/>
      <c r="Y16" s="478"/>
    </row>
    <row r="17" spans="1:25" s="479" customFormat="1" ht="24" customHeight="1">
      <c r="A17" s="1102">
        <v>2</v>
      </c>
      <c r="B17" s="1103">
        <v>1</v>
      </c>
      <c r="C17" s="1104"/>
      <c r="D17" s="480"/>
      <c r="E17" s="481"/>
      <c r="F17" s="482"/>
      <c r="G17" s="1185"/>
      <c r="H17" s="1186"/>
      <c r="I17" s="1186"/>
      <c r="J17" s="1114"/>
      <c r="K17" s="557"/>
      <c r="L17" s="1191"/>
      <c r="M17" s="1191"/>
      <c r="N17" s="1191"/>
      <c r="O17" s="491"/>
      <c r="P17" s="1101"/>
      <c r="Q17" s="1101"/>
      <c r="R17" s="478"/>
      <c r="S17" s="478"/>
      <c r="T17" s="478"/>
      <c r="U17" s="478"/>
      <c r="V17" s="478"/>
      <c r="W17" s="478"/>
      <c r="X17" s="478"/>
      <c r="Y17" s="478"/>
    </row>
    <row r="18" spans="1:25" s="479" customFormat="1" ht="24" customHeight="1">
      <c r="A18" s="1092"/>
      <c r="B18" s="1094"/>
      <c r="C18" s="1096"/>
      <c r="D18" s="472"/>
      <c r="E18" s="473"/>
      <c r="F18" s="496"/>
      <c r="G18" s="555"/>
      <c r="H18" s="1107"/>
      <c r="I18" s="1107"/>
      <c r="J18" s="497"/>
      <c r="K18" s="558"/>
      <c r="L18" s="1192"/>
      <c r="M18" s="1192"/>
      <c r="N18" s="1192"/>
      <c r="O18" s="1184"/>
      <c r="P18" s="1184"/>
      <c r="Q18" s="1184"/>
      <c r="R18" s="478"/>
      <c r="S18" s="478"/>
      <c r="T18" s="478"/>
      <c r="U18" s="478"/>
      <c r="V18" s="478"/>
      <c r="W18" s="478"/>
      <c r="X18" s="478"/>
      <c r="Y18" s="478"/>
    </row>
    <row r="19" spans="1:25" ht="24" customHeight="1">
      <c r="A19" s="436"/>
      <c r="B19" s="436"/>
      <c r="C19" s="506"/>
      <c r="D19" s="1128"/>
      <c r="E19" s="1128"/>
      <c r="F19" s="1128"/>
      <c r="G19" s="490"/>
      <c r="H19" s="1111"/>
      <c r="I19" s="1111"/>
      <c r="J19" s="1111"/>
      <c r="K19" s="491"/>
      <c r="L19" s="444"/>
      <c r="M19" s="507"/>
      <c r="N19" s="508"/>
      <c r="O19" s="1122"/>
      <c r="P19" s="1123"/>
      <c r="Q19" s="1123"/>
      <c r="R19" s="450"/>
      <c r="S19" s="436"/>
      <c r="T19" s="436"/>
      <c r="U19" s="436"/>
      <c r="V19" s="436"/>
      <c r="W19" s="436"/>
      <c r="X19" s="436"/>
      <c r="Y19" s="436"/>
    </row>
    <row r="20" spans="1:25" ht="24" customHeight="1">
      <c r="A20" s="436"/>
      <c r="B20" s="450"/>
      <c r="C20" s="509"/>
      <c r="D20" s="1124"/>
      <c r="E20" s="1124"/>
      <c r="F20" s="1124"/>
      <c r="G20" s="1125"/>
      <c r="H20" s="1125"/>
      <c r="I20" s="1125"/>
      <c r="J20" s="1126"/>
      <c r="K20" s="511"/>
      <c r="L20" s="508"/>
      <c r="M20" s="508"/>
      <c r="N20" s="508"/>
      <c r="O20" s="1122"/>
      <c r="P20" s="1123"/>
      <c r="Q20" s="1123"/>
      <c r="R20" s="450"/>
      <c r="S20" s="436"/>
      <c r="T20" s="436"/>
      <c r="U20" s="436"/>
      <c r="V20" s="436"/>
      <c r="W20" s="436"/>
      <c r="X20" s="436"/>
      <c r="Y20" s="436"/>
    </row>
    <row r="21" spans="1:25" ht="24" customHeight="1">
      <c r="A21" s="436"/>
      <c r="B21" s="512"/>
      <c r="C21" s="513"/>
      <c r="D21" s="1128"/>
      <c r="E21" s="1128"/>
      <c r="F21" s="1129"/>
      <c r="G21" s="1130"/>
      <c r="H21" s="1131"/>
      <c r="I21" s="1131"/>
      <c r="J21" s="1127"/>
      <c r="K21" s="510"/>
      <c r="L21" s="1132" t="s">
        <v>10</v>
      </c>
      <c r="M21" s="514"/>
      <c r="N21" s="508"/>
      <c r="O21" s="515"/>
      <c r="P21" s="516"/>
      <c r="Q21" s="516"/>
      <c r="R21" s="450"/>
      <c r="S21" s="436"/>
      <c r="T21" s="436"/>
      <c r="U21" s="436"/>
      <c r="V21" s="436"/>
      <c r="W21" s="436"/>
      <c r="X21" s="436"/>
      <c r="Y21" s="436"/>
    </row>
    <row r="22" spans="1:25" ht="24" customHeight="1">
      <c r="A22" s="436"/>
      <c r="B22" s="450"/>
      <c r="C22" s="509"/>
      <c r="D22" s="1124"/>
      <c r="E22" s="1124"/>
      <c r="F22" s="1133"/>
      <c r="G22" s="559"/>
      <c r="H22" s="1134"/>
      <c r="I22" s="1134"/>
      <c r="J22" s="1134"/>
      <c r="K22" s="518"/>
      <c r="L22" s="1132"/>
      <c r="M22" s="514"/>
      <c r="N22" s="508"/>
      <c r="O22" s="515"/>
      <c r="P22" s="516"/>
      <c r="Q22" s="516"/>
      <c r="R22" s="450"/>
      <c r="S22" s="436"/>
      <c r="T22" s="436"/>
      <c r="U22" s="436"/>
      <c r="V22" s="436"/>
      <c r="W22" s="436"/>
      <c r="X22" s="436"/>
      <c r="Y22" s="436"/>
    </row>
    <row r="23" spans="1:25" ht="24" customHeight="1">
      <c r="A23" s="436"/>
      <c r="B23" s="436"/>
      <c r="C23" s="506"/>
      <c r="D23" s="519"/>
      <c r="E23" s="519"/>
      <c r="F23" s="519"/>
      <c r="G23" s="520"/>
      <c r="H23" s="1135"/>
      <c r="I23" s="1135"/>
      <c r="J23" s="1135"/>
      <c r="K23" s="518"/>
      <c r="L23" s="444"/>
      <c r="M23" s="444"/>
      <c r="N23" s="521">
        <v>5</v>
      </c>
      <c r="O23" s="515"/>
      <c r="P23" s="1136"/>
      <c r="Q23" s="1136"/>
      <c r="R23" s="436"/>
      <c r="S23" s="436"/>
      <c r="T23" s="436"/>
      <c r="U23" s="436"/>
      <c r="V23" s="436"/>
      <c r="W23" s="436"/>
      <c r="X23" s="436"/>
      <c r="Y23" s="436"/>
    </row>
    <row r="24" spans="1:25" ht="21" customHeight="1">
      <c r="A24" s="436"/>
      <c r="B24" s="450"/>
      <c r="C24" s="509"/>
      <c r="D24" s="530"/>
      <c r="E24" s="530"/>
      <c r="F24" s="530"/>
      <c r="G24" s="531"/>
      <c r="H24" s="531"/>
      <c r="I24" s="531"/>
      <c r="J24" s="532"/>
      <c r="K24" s="518"/>
      <c r="L24" s="514"/>
      <c r="M24" s="514"/>
      <c r="N24" s="533"/>
      <c r="O24" s="515"/>
      <c r="P24" s="522"/>
      <c r="Q24" s="515"/>
      <c r="R24" s="436"/>
      <c r="S24" s="436"/>
      <c r="T24" s="436"/>
      <c r="U24" s="436"/>
      <c r="V24" s="436"/>
      <c r="W24" s="436"/>
      <c r="X24" s="436"/>
      <c r="Y24" s="436"/>
    </row>
    <row r="25" spans="1:25" ht="12" customHeight="1">
      <c r="A25" s="417"/>
      <c r="B25" s="417"/>
      <c r="C25" s="417"/>
      <c r="D25" s="417"/>
      <c r="E25" s="534" t="s">
        <v>8</v>
      </c>
      <c r="F25" s="1152" t="s">
        <v>94</v>
      </c>
      <c r="G25" s="1152"/>
      <c r="H25" s="535"/>
      <c r="I25" s="536" t="s">
        <v>17</v>
      </c>
      <c r="J25" s="1153" t="s">
        <v>28</v>
      </c>
      <c r="K25" s="1154"/>
      <c r="L25" s="1154"/>
      <c r="M25" s="1154"/>
      <c r="N25" s="1154"/>
      <c r="O25" s="1154"/>
      <c r="P25" s="1154"/>
      <c r="Q25" s="1155"/>
      <c r="R25" s="417"/>
      <c r="S25" s="417"/>
      <c r="T25" s="478"/>
      <c r="U25" s="478"/>
      <c r="V25" s="478"/>
      <c r="W25" s="478"/>
      <c r="X25" s="478"/>
      <c r="Y25" s="478"/>
    </row>
    <row r="26" spans="1:25" ht="12" customHeight="1">
      <c r="A26" s="417"/>
      <c r="B26" s="417"/>
      <c r="C26" s="417"/>
      <c r="D26" s="417"/>
      <c r="E26" s="538">
        <v>1</v>
      </c>
      <c r="F26" s="1161"/>
      <c r="G26" s="1161"/>
      <c r="H26" s="539"/>
      <c r="I26" s="540"/>
      <c r="J26" s="1162"/>
      <c r="K26" s="1163"/>
      <c r="L26" s="1163"/>
      <c r="M26" s="1163"/>
      <c r="N26" s="1163"/>
      <c r="O26" s="1163"/>
      <c r="P26" s="1163"/>
      <c r="Q26" s="1164"/>
      <c r="R26" s="417"/>
      <c r="S26" s="417"/>
      <c r="T26" s="478"/>
      <c r="U26" s="478"/>
      <c r="V26" s="478"/>
      <c r="W26" s="478"/>
      <c r="X26" s="478"/>
      <c r="Y26" s="478"/>
    </row>
    <row r="27" spans="1:25" ht="12" customHeight="1">
      <c r="A27" s="417"/>
      <c r="B27" s="417"/>
      <c r="C27" s="417"/>
      <c r="D27" s="417"/>
      <c r="E27" s="541">
        <v>2</v>
      </c>
      <c r="F27" s="1160"/>
      <c r="G27" s="1160"/>
      <c r="H27" s="542"/>
      <c r="I27" s="543"/>
      <c r="J27" s="1165"/>
      <c r="K27" s="1166"/>
      <c r="L27" s="1166"/>
      <c r="M27" s="1166"/>
      <c r="N27" s="1166"/>
      <c r="O27" s="1166"/>
      <c r="P27" s="1166"/>
      <c r="Q27" s="1167"/>
      <c r="R27" s="417"/>
      <c r="S27" s="417"/>
      <c r="T27" s="478"/>
      <c r="U27" s="478"/>
      <c r="V27" s="478"/>
      <c r="W27" s="478"/>
      <c r="X27" s="478"/>
      <c r="Y27" s="478"/>
    </row>
    <row r="28" spans="1:25" ht="12" customHeight="1">
      <c r="A28" s="417"/>
      <c r="B28" s="417"/>
      <c r="C28" s="417"/>
      <c r="D28" s="417"/>
      <c r="E28" s="541"/>
      <c r="F28" s="1160"/>
      <c r="G28" s="1160"/>
      <c r="H28" s="542"/>
      <c r="I28" s="544"/>
      <c r="J28" s="1153" t="s">
        <v>34</v>
      </c>
      <c r="K28" s="1154"/>
      <c r="L28" s="1154"/>
      <c r="M28" s="1154"/>
      <c r="N28" s="1154"/>
      <c r="O28" s="1155"/>
      <c r="P28" s="1153" t="s">
        <v>35</v>
      </c>
      <c r="Q28" s="1155"/>
      <c r="R28" s="417"/>
      <c r="S28" s="417"/>
      <c r="T28" s="478"/>
      <c r="U28" s="478"/>
      <c r="V28" s="478"/>
      <c r="W28" s="478"/>
      <c r="X28" s="478"/>
      <c r="Y28" s="478"/>
    </row>
    <row r="29" spans="1:25" ht="14.25">
      <c r="A29" s="436"/>
      <c r="B29" s="436"/>
      <c r="C29" s="506"/>
      <c r="D29" s="459"/>
      <c r="E29" s="541"/>
      <c r="F29" s="1160"/>
      <c r="G29" s="1160"/>
      <c r="H29" s="542"/>
      <c r="I29" s="545"/>
      <c r="J29" s="546"/>
      <c r="K29" s="1174"/>
      <c r="L29" s="1174"/>
      <c r="M29" s="1174"/>
      <c r="N29" s="1174"/>
      <c r="O29" s="1175"/>
      <c r="P29" s="1176"/>
      <c r="Q29" s="1177"/>
      <c r="R29" s="436"/>
      <c r="S29" s="436"/>
      <c r="T29" s="436"/>
      <c r="U29" s="436"/>
      <c r="V29" s="436"/>
      <c r="W29" s="436"/>
      <c r="X29" s="436"/>
      <c r="Y29" s="436"/>
    </row>
    <row r="30" spans="1:25" ht="14.25">
      <c r="A30" s="436"/>
      <c r="B30" s="436"/>
      <c r="C30" s="506"/>
      <c r="D30" s="459"/>
      <c r="E30" s="541"/>
      <c r="F30" s="1160"/>
      <c r="G30" s="1160"/>
      <c r="H30" s="542"/>
      <c r="I30" s="545"/>
      <c r="J30" s="546"/>
      <c r="K30" s="1153" t="s">
        <v>1</v>
      </c>
      <c r="L30" s="1154"/>
      <c r="M30" s="1154"/>
      <c r="N30" s="1154"/>
      <c r="O30" s="1154"/>
      <c r="P30" s="1154"/>
      <c r="Q30" s="1155"/>
      <c r="R30" s="436"/>
      <c r="S30" s="436"/>
      <c r="T30" s="436"/>
      <c r="U30" s="436"/>
      <c r="V30" s="436"/>
      <c r="W30" s="436"/>
      <c r="X30" s="436"/>
      <c r="Y30" s="436"/>
    </row>
    <row r="31" spans="1:25" ht="14.25">
      <c r="A31" s="436"/>
      <c r="B31" s="436"/>
      <c r="C31" s="506"/>
      <c r="D31" s="459"/>
      <c r="E31" s="541"/>
      <c r="F31" s="1160"/>
      <c r="G31" s="1160"/>
      <c r="H31" s="542"/>
      <c r="I31" s="545"/>
      <c r="J31" s="546"/>
      <c r="K31" s="1178"/>
      <c r="L31" s="1179"/>
      <c r="M31" s="1179"/>
      <c r="N31" s="1179"/>
      <c r="O31" s="1180"/>
      <c r="P31" s="1156"/>
      <c r="Q31" s="1157"/>
      <c r="R31" s="436"/>
      <c r="S31" s="436"/>
      <c r="T31" s="436"/>
      <c r="U31" s="436"/>
      <c r="V31" s="436"/>
      <c r="W31" s="436"/>
      <c r="X31" s="436"/>
      <c r="Y31" s="436"/>
    </row>
    <row r="32" spans="1:25" ht="14.25">
      <c r="A32" s="436"/>
      <c r="B32" s="436"/>
      <c r="C32" s="506"/>
      <c r="D32" s="459"/>
      <c r="E32" s="541"/>
      <c r="F32" s="1160"/>
      <c r="G32" s="1160"/>
      <c r="H32" s="542"/>
      <c r="I32" s="545"/>
      <c r="J32" s="546"/>
      <c r="K32" s="1181"/>
      <c r="L32" s="1182"/>
      <c r="M32" s="1182"/>
      <c r="N32" s="1182"/>
      <c r="O32" s="1183"/>
      <c r="P32" s="1158"/>
      <c r="Q32" s="1159"/>
      <c r="R32" s="436"/>
      <c r="S32" s="436"/>
      <c r="T32" s="436"/>
      <c r="U32" s="436"/>
      <c r="V32" s="436"/>
      <c r="W32" s="436"/>
      <c r="X32" s="436"/>
      <c r="Y32" s="436"/>
    </row>
    <row r="33" spans="1:25" ht="14.25">
      <c r="A33" s="436"/>
      <c r="B33" s="436"/>
      <c r="C33" s="506"/>
      <c r="D33" s="459"/>
      <c r="E33" s="547"/>
      <c r="F33" s="1168"/>
      <c r="G33" s="1168"/>
      <c r="H33" s="548"/>
      <c r="I33" s="549"/>
      <c r="J33" s="550"/>
      <c r="K33" s="1169" t="s">
        <v>29</v>
      </c>
      <c r="L33" s="1170"/>
      <c r="M33" s="1170"/>
      <c r="N33" s="1170"/>
      <c r="O33" s="1171"/>
      <c r="P33" s="1172" t="s">
        <v>96</v>
      </c>
      <c r="Q33" s="1173"/>
      <c r="R33" s="436"/>
      <c r="S33" s="436"/>
      <c r="T33" s="436"/>
      <c r="U33" s="436"/>
      <c r="V33" s="436"/>
      <c r="W33" s="436"/>
      <c r="X33" s="436"/>
      <c r="Y33" s="436"/>
    </row>
    <row r="34" spans="1:25" ht="14.25">
      <c r="A34" s="436"/>
      <c r="B34" s="436"/>
      <c r="C34" s="506"/>
      <c r="D34" s="459"/>
      <c r="E34" s="459"/>
      <c r="F34" s="459"/>
      <c r="G34" s="436"/>
      <c r="H34" s="436"/>
      <c r="I34" s="436"/>
      <c r="J34" s="436"/>
      <c r="K34" s="436"/>
      <c r="L34" s="436"/>
      <c r="M34" s="436"/>
      <c r="N34" s="436"/>
      <c r="O34" s="436"/>
      <c r="P34" s="459"/>
      <c r="Q34" s="459"/>
      <c r="R34" s="436"/>
      <c r="S34" s="436"/>
      <c r="T34" s="436"/>
      <c r="U34" s="436"/>
      <c r="V34" s="436"/>
      <c r="W34" s="436"/>
      <c r="X34" s="436"/>
      <c r="Y34" s="436"/>
    </row>
    <row r="35" spans="1:25" ht="14.25">
      <c r="A35" s="436"/>
      <c r="B35" s="436"/>
      <c r="C35" s="506"/>
      <c r="D35" s="459"/>
      <c r="E35" s="459"/>
      <c r="F35" s="459"/>
      <c r="G35" s="436"/>
      <c r="H35" s="436"/>
      <c r="I35" s="436"/>
      <c r="J35" s="436"/>
      <c r="K35" s="436"/>
      <c r="L35" s="436"/>
      <c r="M35" s="436"/>
      <c r="N35" s="436"/>
      <c r="O35" s="436"/>
      <c r="P35" s="459"/>
      <c r="Q35" s="459"/>
      <c r="R35" s="436"/>
      <c r="S35" s="436"/>
      <c r="T35" s="436"/>
      <c r="U35" s="436"/>
      <c r="V35" s="436"/>
      <c r="W35" s="436"/>
      <c r="X35" s="436"/>
      <c r="Y35" s="436"/>
    </row>
    <row r="36" spans="1:25" ht="14.25">
      <c r="A36" s="436"/>
      <c r="B36" s="436"/>
      <c r="C36" s="506"/>
      <c r="D36" s="459"/>
      <c r="E36" s="459"/>
      <c r="F36" s="459"/>
      <c r="G36" s="436"/>
      <c r="H36" s="436"/>
      <c r="I36" s="436"/>
      <c r="J36" s="436"/>
      <c r="K36" s="436"/>
      <c r="L36" s="436"/>
      <c r="M36" s="436"/>
      <c r="N36" s="436"/>
      <c r="O36" s="436"/>
      <c r="P36" s="459"/>
      <c r="Q36" s="459"/>
      <c r="R36" s="436"/>
      <c r="S36" s="436"/>
      <c r="T36" s="436"/>
      <c r="U36" s="436"/>
      <c r="V36" s="436"/>
      <c r="W36" s="436"/>
      <c r="X36" s="436"/>
      <c r="Y36" s="436"/>
    </row>
    <row r="37" spans="1:25" ht="14.25">
      <c r="A37" s="436"/>
      <c r="B37" s="436"/>
      <c r="C37" s="506"/>
      <c r="D37" s="459"/>
      <c r="E37" s="459"/>
      <c r="F37" s="459"/>
      <c r="G37" s="436"/>
      <c r="H37" s="436"/>
      <c r="I37" s="436"/>
      <c r="J37" s="436"/>
      <c r="K37" s="436"/>
      <c r="L37" s="436"/>
      <c r="M37" s="436"/>
      <c r="N37" s="436"/>
      <c r="O37" s="436"/>
      <c r="P37" s="459"/>
      <c r="Q37" s="459"/>
      <c r="R37" s="436"/>
      <c r="S37" s="436"/>
      <c r="T37" s="436"/>
      <c r="U37" s="436"/>
      <c r="V37" s="436"/>
      <c r="W37" s="436"/>
      <c r="X37" s="436"/>
      <c r="Y37" s="436"/>
    </row>
    <row r="38" spans="1:25" ht="14.25">
      <c r="A38" s="436"/>
      <c r="B38" s="436"/>
      <c r="C38" s="506"/>
      <c r="D38" s="459"/>
      <c r="E38" s="459"/>
      <c r="F38" s="459"/>
      <c r="G38" s="436"/>
      <c r="H38" s="436"/>
      <c r="I38" s="436"/>
      <c r="J38" s="436"/>
      <c r="K38" s="436"/>
      <c r="L38" s="436"/>
      <c r="M38" s="436"/>
      <c r="N38" s="436"/>
      <c r="O38" s="436"/>
      <c r="P38" s="459"/>
      <c r="Q38" s="459"/>
      <c r="R38" s="436"/>
      <c r="S38" s="436"/>
      <c r="T38" s="436"/>
      <c r="U38" s="436"/>
      <c r="V38" s="436"/>
      <c r="W38" s="436"/>
      <c r="X38" s="436"/>
      <c r="Y38" s="436"/>
    </row>
    <row r="39" spans="1:25" ht="14.25">
      <c r="A39" s="436"/>
      <c r="B39" s="436"/>
      <c r="C39" s="506"/>
      <c r="D39" s="459"/>
      <c r="E39" s="459"/>
      <c r="F39" s="459"/>
      <c r="G39" s="436"/>
      <c r="H39" s="436"/>
      <c r="I39" s="436"/>
      <c r="J39" s="436"/>
      <c r="K39" s="436"/>
      <c r="L39" s="436"/>
      <c r="M39" s="436"/>
      <c r="N39" s="436"/>
      <c r="O39" s="436"/>
      <c r="P39" s="459"/>
      <c r="Q39" s="459"/>
      <c r="R39" s="436"/>
      <c r="S39" s="436"/>
      <c r="T39" s="436"/>
      <c r="U39" s="436"/>
      <c r="V39" s="436"/>
      <c r="W39" s="436"/>
      <c r="X39" s="436"/>
      <c r="Y39" s="436"/>
    </row>
    <row r="40" spans="1:25" ht="14.25">
      <c r="A40" s="436"/>
      <c r="B40" s="436"/>
      <c r="C40" s="506"/>
      <c r="D40" s="459"/>
      <c r="E40" s="459"/>
      <c r="F40" s="459"/>
      <c r="G40" s="436"/>
      <c r="H40" s="436"/>
      <c r="I40" s="436"/>
      <c r="J40" s="436"/>
      <c r="K40" s="436"/>
      <c r="L40" s="436"/>
      <c r="M40" s="436"/>
      <c r="N40" s="436"/>
      <c r="O40" s="436"/>
      <c r="P40" s="459"/>
      <c r="Q40" s="459"/>
      <c r="R40" s="436"/>
      <c r="S40" s="436"/>
      <c r="T40" s="436"/>
      <c r="U40" s="436"/>
      <c r="V40" s="436"/>
      <c r="W40" s="436"/>
      <c r="X40" s="436"/>
      <c r="Y40" s="436"/>
    </row>
    <row r="41" spans="1:25" ht="14.25">
      <c r="A41" s="436"/>
      <c r="B41" s="436"/>
      <c r="C41" s="506"/>
      <c r="D41" s="459"/>
      <c r="E41" s="459"/>
      <c r="F41" s="459"/>
      <c r="G41" s="436"/>
      <c r="H41" s="436"/>
      <c r="I41" s="436"/>
      <c r="J41" s="436"/>
      <c r="K41" s="436"/>
      <c r="L41" s="436"/>
      <c r="M41" s="436"/>
      <c r="N41" s="436"/>
      <c r="O41" s="436"/>
      <c r="P41" s="459"/>
      <c r="Q41" s="459"/>
      <c r="R41" s="436"/>
      <c r="S41" s="436"/>
      <c r="T41" s="436"/>
      <c r="U41" s="436"/>
      <c r="V41" s="436"/>
      <c r="W41" s="436"/>
      <c r="X41" s="436"/>
      <c r="Y41" s="436"/>
    </row>
    <row r="42" spans="1:25" ht="14.25">
      <c r="A42" s="436"/>
      <c r="B42" s="436"/>
      <c r="C42" s="506"/>
      <c r="D42" s="459"/>
      <c r="E42" s="459"/>
      <c r="F42" s="459"/>
      <c r="G42" s="436"/>
      <c r="H42" s="436"/>
      <c r="I42" s="436"/>
      <c r="J42" s="436"/>
      <c r="K42" s="436"/>
      <c r="L42" s="436"/>
      <c r="M42" s="436"/>
      <c r="N42" s="436"/>
      <c r="O42" s="436"/>
      <c r="P42" s="459"/>
      <c r="Q42" s="459"/>
      <c r="R42" s="436"/>
      <c r="S42" s="436"/>
      <c r="T42" s="436"/>
      <c r="U42" s="436"/>
      <c r="V42" s="436"/>
      <c r="W42" s="436"/>
      <c r="X42" s="436"/>
      <c r="Y42" s="436"/>
    </row>
    <row r="43" spans="1:25" ht="14.25">
      <c r="A43" s="436"/>
      <c r="B43" s="436"/>
      <c r="C43" s="506"/>
      <c r="D43" s="459"/>
      <c r="E43" s="459"/>
      <c r="F43" s="459"/>
      <c r="G43" s="436"/>
      <c r="H43" s="436"/>
      <c r="I43" s="436"/>
      <c r="J43" s="436"/>
      <c r="K43" s="436"/>
      <c r="L43" s="436"/>
      <c r="M43" s="436"/>
      <c r="N43" s="436"/>
      <c r="O43" s="436"/>
      <c r="P43" s="459"/>
      <c r="Q43" s="459"/>
      <c r="R43" s="436"/>
      <c r="S43" s="436"/>
      <c r="T43" s="436"/>
      <c r="U43" s="436"/>
      <c r="V43" s="436"/>
      <c r="W43" s="436"/>
      <c r="X43" s="436"/>
      <c r="Y43" s="436"/>
    </row>
    <row r="44" spans="1:25" ht="14.25">
      <c r="A44" s="436"/>
      <c r="B44" s="436"/>
      <c r="C44" s="506"/>
      <c r="D44" s="459"/>
      <c r="E44" s="459"/>
      <c r="F44" s="459"/>
      <c r="G44" s="436"/>
      <c r="H44" s="436"/>
      <c r="I44" s="436"/>
      <c r="J44" s="436"/>
      <c r="K44" s="436"/>
      <c r="L44" s="436"/>
      <c r="M44" s="436"/>
      <c r="N44" s="436"/>
      <c r="O44" s="436"/>
      <c r="P44" s="459"/>
      <c r="Q44" s="459"/>
      <c r="R44" s="436"/>
      <c r="S44" s="436"/>
      <c r="T44" s="436"/>
      <c r="U44" s="436"/>
      <c r="V44" s="436"/>
      <c r="W44" s="436"/>
      <c r="X44" s="436"/>
      <c r="Y44" s="436"/>
    </row>
    <row r="45" spans="1:25" ht="14.25">
      <c r="A45" s="436"/>
      <c r="B45" s="436"/>
      <c r="C45" s="506"/>
      <c r="D45" s="459"/>
      <c r="E45" s="459"/>
      <c r="F45" s="459"/>
      <c r="G45" s="436"/>
      <c r="H45" s="436"/>
      <c r="I45" s="436"/>
      <c r="J45" s="436"/>
      <c r="K45" s="436"/>
      <c r="L45" s="436"/>
      <c r="M45" s="436"/>
      <c r="N45" s="436"/>
      <c r="O45" s="436"/>
      <c r="P45" s="459"/>
      <c r="Q45" s="459"/>
      <c r="R45" s="436"/>
      <c r="S45" s="436"/>
      <c r="T45" s="436"/>
      <c r="U45" s="436"/>
      <c r="V45" s="436"/>
      <c r="W45" s="436"/>
      <c r="X45" s="436"/>
      <c r="Y45" s="436"/>
    </row>
    <row r="46" spans="1:25" ht="14.25">
      <c r="A46" s="436"/>
      <c r="B46" s="436"/>
      <c r="C46" s="506"/>
      <c r="D46" s="459"/>
      <c r="E46" s="459"/>
      <c r="F46" s="459"/>
      <c r="G46" s="436"/>
      <c r="H46" s="436"/>
      <c r="I46" s="436"/>
      <c r="J46" s="436"/>
      <c r="K46" s="436"/>
      <c r="L46" s="436"/>
      <c r="M46" s="436"/>
      <c r="N46" s="436"/>
      <c r="O46" s="436"/>
      <c r="P46" s="459"/>
      <c r="Q46" s="459"/>
      <c r="R46" s="436"/>
      <c r="S46" s="436"/>
      <c r="T46" s="436"/>
      <c r="U46" s="436"/>
      <c r="V46" s="436"/>
      <c r="W46" s="436"/>
      <c r="X46" s="436"/>
      <c r="Y46" s="436"/>
    </row>
    <row r="47" spans="1:25" ht="14.25">
      <c r="A47" s="436"/>
      <c r="B47" s="436"/>
      <c r="C47" s="506"/>
      <c r="D47" s="459"/>
      <c r="E47" s="459"/>
      <c r="F47" s="459"/>
      <c r="G47" s="436"/>
      <c r="H47" s="436"/>
      <c r="I47" s="436"/>
      <c r="J47" s="436"/>
      <c r="K47" s="436"/>
      <c r="L47" s="436"/>
      <c r="M47" s="436"/>
      <c r="N47" s="436"/>
      <c r="O47" s="436"/>
      <c r="P47" s="459"/>
      <c r="Q47" s="459"/>
      <c r="R47" s="436"/>
      <c r="S47" s="436"/>
      <c r="T47" s="436"/>
      <c r="U47" s="436"/>
      <c r="V47" s="436"/>
      <c r="W47" s="436"/>
      <c r="X47" s="436"/>
      <c r="Y47" s="436"/>
    </row>
    <row r="48" spans="1:25" ht="14.25">
      <c r="A48" s="436"/>
      <c r="B48" s="436"/>
      <c r="C48" s="506"/>
      <c r="D48" s="459"/>
      <c r="E48" s="459"/>
      <c r="F48" s="459"/>
      <c r="G48" s="436"/>
      <c r="H48" s="436"/>
      <c r="I48" s="436"/>
      <c r="J48" s="436"/>
      <c r="K48" s="436"/>
      <c r="L48" s="436"/>
      <c r="M48" s="436"/>
      <c r="N48" s="436"/>
      <c r="O48" s="436"/>
      <c r="P48" s="459"/>
      <c r="Q48" s="459"/>
      <c r="R48" s="436"/>
      <c r="S48" s="436"/>
      <c r="T48" s="436"/>
      <c r="U48" s="436"/>
      <c r="V48" s="436"/>
      <c r="W48" s="436"/>
      <c r="X48" s="436"/>
      <c r="Y48" s="436"/>
    </row>
    <row r="49" spans="1:25" ht="14.25">
      <c r="A49" s="436"/>
      <c r="B49" s="436"/>
      <c r="C49" s="506"/>
      <c r="D49" s="459"/>
      <c r="E49" s="459"/>
      <c r="F49" s="459"/>
      <c r="G49" s="436"/>
      <c r="H49" s="436"/>
      <c r="I49" s="436"/>
      <c r="J49" s="436"/>
      <c r="K49" s="436"/>
      <c r="L49" s="436"/>
      <c r="M49" s="436"/>
      <c r="N49" s="436"/>
      <c r="O49" s="436"/>
      <c r="P49" s="459"/>
      <c r="Q49" s="459"/>
      <c r="R49" s="436"/>
      <c r="S49" s="436"/>
      <c r="T49" s="436"/>
      <c r="U49" s="436"/>
      <c r="V49" s="436"/>
      <c r="W49" s="436"/>
      <c r="X49" s="436"/>
      <c r="Y49" s="436"/>
    </row>
    <row r="50" spans="1:25" ht="14.25">
      <c r="A50" s="436"/>
      <c r="B50" s="436"/>
      <c r="C50" s="506"/>
      <c r="D50" s="459"/>
      <c r="E50" s="459"/>
      <c r="F50" s="459"/>
      <c r="G50" s="436"/>
      <c r="H50" s="436"/>
      <c r="I50" s="436"/>
      <c r="J50" s="436"/>
      <c r="K50" s="436"/>
      <c r="L50" s="436"/>
      <c r="M50" s="436"/>
      <c r="N50" s="436"/>
      <c r="O50" s="436"/>
      <c r="P50" s="459"/>
      <c r="Q50" s="459"/>
      <c r="R50" s="436"/>
      <c r="S50" s="436"/>
      <c r="T50" s="436"/>
      <c r="U50" s="436"/>
      <c r="V50" s="436"/>
      <c r="W50" s="436"/>
      <c r="X50" s="436"/>
      <c r="Y50" s="436"/>
    </row>
    <row r="51" spans="1:25" ht="14.25">
      <c r="A51" s="436"/>
      <c r="B51" s="436"/>
      <c r="C51" s="506"/>
      <c r="D51" s="459"/>
      <c r="E51" s="459"/>
      <c r="F51" s="459"/>
      <c r="G51" s="436"/>
      <c r="H51" s="436"/>
      <c r="I51" s="436"/>
      <c r="J51" s="436"/>
      <c r="K51" s="436"/>
      <c r="L51" s="436"/>
      <c r="M51" s="436"/>
      <c r="N51" s="436"/>
      <c r="O51" s="436"/>
      <c r="P51" s="459"/>
      <c r="Q51" s="459"/>
      <c r="R51" s="436"/>
      <c r="S51" s="436"/>
      <c r="T51" s="436"/>
      <c r="U51" s="436"/>
      <c r="V51" s="436"/>
      <c r="W51" s="436"/>
      <c r="X51" s="436"/>
      <c r="Y51" s="436"/>
    </row>
    <row r="52" spans="1:25" ht="14.25">
      <c r="A52" s="436"/>
      <c r="B52" s="436"/>
      <c r="C52" s="506"/>
      <c r="D52" s="459"/>
      <c r="E52" s="459"/>
      <c r="F52" s="459"/>
      <c r="G52" s="436"/>
      <c r="H52" s="436"/>
      <c r="I52" s="436"/>
      <c r="J52" s="436"/>
      <c r="K52" s="436"/>
      <c r="L52" s="436"/>
      <c r="M52" s="436"/>
      <c r="N52" s="436"/>
      <c r="O52" s="436"/>
      <c r="P52" s="459"/>
      <c r="Q52" s="459"/>
      <c r="R52" s="436"/>
      <c r="S52" s="436"/>
      <c r="T52" s="436"/>
      <c r="U52" s="436"/>
      <c r="V52" s="436"/>
      <c r="W52" s="436"/>
      <c r="X52" s="436"/>
      <c r="Y52" s="436"/>
    </row>
    <row r="53" spans="1:25" ht="14.25">
      <c r="A53" s="436"/>
      <c r="B53" s="436"/>
      <c r="C53" s="506"/>
      <c r="D53" s="459"/>
      <c r="E53" s="459"/>
      <c r="F53" s="459"/>
      <c r="G53" s="436"/>
      <c r="H53" s="436"/>
      <c r="I53" s="436"/>
      <c r="J53" s="436"/>
      <c r="K53" s="436"/>
      <c r="L53" s="436"/>
      <c r="M53" s="436"/>
      <c r="N53" s="436"/>
      <c r="O53" s="436"/>
      <c r="P53" s="459"/>
      <c r="Q53" s="459"/>
      <c r="R53" s="436"/>
      <c r="S53" s="436"/>
      <c r="T53" s="436"/>
      <c r="U53" s="436"/>
      <c r="V53" s="436"/>
      <c r="W53" s="436"/>
      <c r="X53" s="436"/>
      <c r="Y53" s="436"/>
    </row>
    <row r="54" spans="1:25" ht="14.25">
      <c r="A54" s="436"/>
      <c r="B54" s="436"/>
      <c r="C54" s="506"/>
      <c r="D54" s="459"/>
      <c r="E54" s="459"/>
      <c r="F54" s="459"/>
      <c r="G54" s="436"/>
      <c r="H54" s="436"/>
      <c r="I54" s="436"/>
      <c r="J54" s="436"/>
      <c r="K54" s="436"/>
      <c r="L54" s="436"/>
      <c r="M54" s="436"/>
      <c r="N54" s="436"/>
      <c r="O54" s="436"/>
      <c r="P54" s="459"/>
      <c r="Q54" s="459"/>
      <c r="R54" s="436"/>
      <c r="S54" s="436"/>
      <c r="T54" s="436"/>
      <c r="U54" s="436"/>
      <c r="V54" s="436"/>
      <c r="W54" s="436"/>
      <c r="X54" s="436"/>
      <c r="Y54" s="436"/>
    </row>
    <row r="55" spans="1:25" ht="14.25">
      <c r="A55" s="436"/>
      <c r="B55" s="436"/>
      <c r="C55" s="506"/>
      <c r="D55" s="459"/>
      <c r="E55" s="459"/>
      <c r="F55" s="459"/>
      <c r="G55" s="436"/>
      <c r="H55" s="436"/>
      <c r="I55" s="436"/>
      <c r="J55" s="436"/>
      <c r="K55" s="436"/>
      <c r="L55" s="436"/>
      <c r="M55" s="436"/>
      <c r="N55" s="436"/>
      <c r="O55" s="436"/>
      <c r="P55" s="459"/>
      <c r="Q55" s="459"/>
      <c r="R55" s="436"/>
      <c r="S55" s="436"/>
      <c r="T55" s="436"/>
      <c r="U55" s="436"/>
      <c r="V55" s="436"/>
      <c r="W55" s="436"/>
      <c r="X55" s="436"/>
      <c r="Y55" s="436"/>
    </row>
    <row r="56" spans="1:25" ht="14.25">
      <c r="A56" s="436"/>
      <c r="B56" s="436"/>
      <c r="C56" s="551"/>
      <c r="D56" s="459"/>
      <c r="E56" s="459"/>
      <c r="F56" s="459"/>
      <c r="G56" s="436"/>
      <c r="H56" s="436"/>
      <c r="I56" s="436"/>
      <c r="J56" s="436"/>
      <c r="K56" s="436"/>
      <c r="L56" s="436"/>
      <c r="M56" s="436"/>
      <c r="N56" s="436"/>
      <c r="O56" s="436"/>
      <c r="P56" s="459"/>
      <c r="Q56" s="459"/>
      <c r="R56" s="436"/>
      <c r="S56" s="436"/>
      <c r="T56" s="436"/>
      <c r="U56" s="436"/>
      <c r="V56" s="436"/>
      <c r="W56" s="436"/>
      <c r="X56" s="436"/>
      <c r="Y56" s="436"/>
    </row>
    <row r="57" spans="1:25" ht="14.25">
      <c r="A57" s="436"/>
      <c r="B57" s="436"/>
      <c r="C57" s="551"/>
      <c r="D57" s="459"/>
      <c r="E57" s="459"/>
      <c r="F57" s="459"/>
      <c r="G57" s="436"/>
      <c r="H57" s="436"/>
      <c r="I57" s="436"/>
      <c r="J57" s="436"/>
      <c r="K57" s="436"/>
      <c r="L57" s="436"/>
      <c r="M57" s="436"/>
      <c r="N57" s="436"/>
      <c r="O57" s="436"/>
      <c r="P57" s="459"/>
      <c r="Q57" s="459"/>
      <c r="R57" s="436"/>
      <c r="S57" s="436"/>
      <c r="T57" s="436"/>
      <c r="U57" s="436"/>
      <c r="V57" s="436"/>
      <c r="W57" s="436"/>
      <c r="X57" s="436"/>
      <c r="Y57" s="436"/>
    </row>
    <row r="58" spans="1:25" ht="14.25">
      <c r="A58" s="436"/>
      <c r="B58" s="436"/>
      <c r="C58" s="552">
        <v>0</v>
      </c>
      <c r="D58" s="459"/>
      <c r="E58" s="459"/>
      <c r="F58" s="459"/>
      <c r="G58" s="436"/>
      <c r="H58" s="436"/>
      <c r="I58" s="436"/>
      <c r="J58" s="436"/>
      <c r="K58" s="436"/>
      <c r="L58" s="436"/>
      <c r="M58" s="436"/>
      <c r="N58" s="436"/>
      <c r="O58" s="436"/>
      <c r="P58" s="459"/>
      <c r="Q58" s="459"/>
      <c r="R58" s="436"/>
      <c r="S58" s="436"/>
      <c r="T58" s="436"/>
      <c r="U58" s="436"/>
      <c r="V58" s="436"/>
      <c r="W58" s="436"/>
      <c r="X58" s="436"/>
      <c r="Y58" s="436"/>
    </row>
    <row r="59" spans="1:25" ht="14.25">
      <c r="A59" s="436"/>
      <c r="B59" s="436"/>
      <c r="C59" s="506"/>
      <c r="D59" s="459"/>
      <c r="E59" s="459"/>
      <c r="F59" s="459"/>
      <c r="G59" s="436"/>
      <c r="H59" s="436"/>
      <c r="I59" s="436"/>
      <c r="J59" s="436"/>
      <c r="K59" s="436"/>
      <c r="L59" s="436"/>
      <c r="M59" s="436"/>
      <c r="N59" s="436"/>
      <c r="O59" s="436"/>
      <c r="P59" s="459"/>
      <c r="Q59" s="459"/>
      <c r="R59" s="436"/>
      <c r="S59" s="436"/>
      <c r="T59" s="436"/>
      <c r="U59" s="436"/>
      <c r="V59" s="436"/>
      <c r="W59" s="436"/>
      <c r="X59" s="436"/>
      <c r="Y59" s="436"/>
    </row>
    <row r="60" spans="1:25" ht="14.25">
      <c r="A60" s="436"/>
      <c r="B60" s="436"/>
      <c r="C60" s="506"/>
      <c r="D60" s="459"/>
      <c r="E60" s="459"/>
      <c r="F60" s="459"/>
      <c r="G60" s="436"/>
      <c r="H60" s="436"/>
      <c r="I60" s="436"/>
      <c r="J60" s="436"/>
      <c r="K60" s="436"/>
      <c r="L60" s="436"/>
      <c r="M60" s="436"/>
      <c r="N60" s="436"/>
      <c r="O60" s="436"/>
      <c r="P60" s="459"/>
      <c r="Q60" s="459"/>
      <c r="R60" s="436"/>
      <c r="S60" s="436"/>
      <c r="T60" s="436"/>
      <c r="U60" s="436"/>
      <c r="V60" s="436"/>
      <c r="W60" s="436"/>
      <c r="X60" s="436"/>
      <c r="Y60" s="436"/>
    </row>
    <row r="61" spans="1:25" ht="14.25">
      <c r="A61" s="436"/>
      <c r="B61" s="436"/>
      <c r="C61" s="506"/>
      <c r="D61" s="459"/>
      <c r="E61" s="459"/>
      <c r="F61" s="459"/>
      <c r="G61" s="436"/>
      <c r="H61" s="436"/>
      <c r="I61" s="436"/>
      <c r="J61" s="436"/>
      <c r="K61" s="436"/>
      <c r="L61" s="436"/>
      <c r="M61" s="436"/>
      <c r="N61" s="436"/>
      <c r="O61" s="436"/>
      <c r="P61" s="459"/>
      <c r="Q61" s="459"/>
      <c r="R61" s="436"/>
      <c r="S61" s="436"/>
      <c r="T61" s="436"/>
      <c r="U61" s="436"/>
      <c r="V61" s="436"/>
      <c r="W61" s="436"/>
      <c r="X61" s="436"/>
      <c r="Y61" s="436"/>
    </row>
    <row r="62" spans="1:25" ht="14.25">
      <c r="A62" s="436"/>
      <c r="B62" s="436"/>
      <c r="C62" s="506"/>
      <c r="D62" s="459"/>
      <c r="E62" s="459"/>
      <c r="F62" s="459"/>
      <c r="G62" s="436"/>
      <c r="H62" s="436"/>
      <c r="I62" s="436"/>
      <c r="J62" s="436"/>
      <c r="K62" s="436"/>
      <c r="L62" s="436"/>
      <c r="M62" s="436"/>
      <c r="N62" s="436"/>
      <c r="O62" s="436"/>
      <c r="P62" s="459"/>
      <c r="Q62" s="459"/>
      <c r="R62" s="436"/>
      <c r="S62" s="436"/>
      <c r="T62" s="436"/>
      <c r="U62" s="436"/>
      <c r="V62" s="436"/>
      <c r="W62" s="436"/>
      <c r="X62" s="436"/>
      <c r="Y62" s="436"/>
    </row>
    <row r="63" spans="1:25" ht="14.25">
      <c r="A63" s="436"/>
      <c r="B63" s="436"/>
      <c r="C63" s="506"/>
      <c r="D63" s="459"/>
      <c r="E63" s="459"/>
      <c r="F63" s="459"/>
      <c r="G63" s="436"/>
      <c r="H63" s="436"/>
      <c r="I63" s="436"/>
      <c r="J63" s="436"/>
      <c r="K63" s="436"/>
      <c r="L63" s="436"/>
      <c r="M63" s="436"/>
      <c r="N63" s="436"/>
      <c r="O63" s="436"/>
      <c r="P63" s="459"/>
      <c r="Q63" s="459"/>
      <c r="R63" s="436"/>
      <c r="S63" s="436"/>
      <c r="T63" s="436"/>
      <c r="U63" s="436"/>
      <c r="V63" s="436"/>
      <c r="W63" s="436"/>
      <c r="X63" s="436"/>
      <c r="Y63" s="436"/>
    </row>
    <row r="64" spans="1:25" ht="14.25">
      <c r="A64" s="436"/>
      <c r="B64" s="436"/>
      <c r="C64" s="506"/>
      <c r="D64" s="459"/>
      <c r="E64" s="459"/>
      <c r="F64" s="459"/>
      <c r="G64" s="436"/>
      <c r="H64" s="436"/>
      <c r="I64" s="436"/>
      <c r="J64" s="436"/>
      <c r="K64" s="436"/>
      <c r="L64" s="436"/>
      <c r="M64" s="436"/>
      <c r="N64" s="436"/>
      <c r="O64" s="436"/>
      <c r="P64" s="459"/>
      <c r="Q64" s="459"/>
      <c r="R64" s="436"/>
      <c r="S64" s="436"/>
      <c r="T64" s="436"/>
      <c r="U64" s="436"/>
      <c r="V64" s="436"/>
      <c r="W64" s="436"/>
      <c r="X64" s="436"/>
      <c r="Y64" s="436"/>
    </row>
    <row r="65" spans="1:25" ht="14.25">
      <c r="A65" s="436"/>
      <c r="B65" s="436"/>
      <c r="C65" s="506"/>
      <c r="D65" s="459"/>
      <c r="E65" s="459"/>
      <c r="F65" s="459"/>
      <c r="G65" s="436"/>
      <c r="H65" s="436"/>
      <c r="I65" s="436"/>
      <c r="J65" s="436"/>
      <c r="K65" s="436"/>
      <c r="L65" s="436"/>
      <c r="M65" s="436"/>
      <c r="N65" s="436"/>
      <c r="O65" s="436"/>
      <c r="P65" s="459"/>
      <c r="Q65" s="459"/>
      <c r="R65" s="436"/>
      <c r="S65" s="436"/>
      <c r="T65" s="436"/>
      <c r="U65" s="436"/>
      <c r="V65" s="436"/>
      <c r="W65" s="436"/>
      <c r="X65" s="436"/>
      <c r="Y65" s="436"/>
    </row>
    <row r="66" spans="1:25" ht="14.25">
      <c r="A66" s="436"/>
      <c r="B66" s="436"/>
      <c r="C66" s="506"/>
      <c r="D66" s="459"/>
      <c r="E66" s="459"/>
      <c r="F66" s="459"/>
      <c r="G66" s="436"/>
      <c r="H66" s="436"/>
      <c r="I66" s="436"/>
      <c r="J66" s="436"/>
      <c r="K66" s="436"/>
      <c r="L66" s="436"/>
      <c r="M66" s="436"/>
      <c r="N66" s="436"/>
      <c r="O66" s="436"/>
      <c r="P66" s="459"/>
      <c r="Q66" s="459"/>
      <c r="R66" s="436"/>
      <c r="S66" s="436"/>
      <c r="T66" s="436"/>
      <c r="U66" s="436"/>
      <c r="V66" s="436"/>
      <c r="W66" s="436"/>
      <c r="X66" s="436"/>
      <c r="Y66" s="436"/>
    </row>
    <row r="199" spans="6:7" s="374" customFormat="1" ht="12" customHeight="1">
      <c r="F199" s="423"/>
      <c r="G199" s="424"/>
    </row>
    <row r="200" spans="1:9" s="328" customFormat="1" ht="12" hidden="1">
      <c r="A200" s="441" t="s">
        <v>36</v>
      </c>
      <c r="B200" s="441" t="str">
        <f>IF($G$6="ВЗРОСЛЫЕ","МУЖЧИНЫ",IF($G$6="ДО 19 ЛЕТ","ЮНИОРЫ","ЮНОШИ"))</f>
        <v>ЮНОШИ</v>
      </c>
      <c r="C200" s="553" t="s">
        <v>15</v>
      </c>
      <c r="D200" s="553" t="s">
        <v>16</v>
      </c>
      <c r="E200" s="329"/>
      <c r="F200" s="329"/>
      <c r="G200" s="330"/>
      <c r="H200" s="329"/>
      <c r="I200" s="329"/>
    </row>
    <row r="201" spans="1:9" s="328" customFormat="1" ht="12" hidden="1">
      <c r="A201" s="441" t="s">
        <v>38</v>
      </c>
      <c r="B201" s="441" t="str">
        <f>IF($G$6="ВЗРОСЛЫЕ","ЖЕНЩИНЫ",IF($G$6="ДО 19 ЛЕТ","ЮНИОРКИ","ДЕВУШКИ"))</f>
        <v>ДЕВУШКИ</v>
      </c>
      <c r="C201" s="553" t="s">
        <v>27</v>
      </c>
      <c r="D201" s="553" t="s">
        <v>18</v>
      </c>
      <c r="E201" s="329"/>
      <c r="F201" s="329"/>
      <c r="G201" s="330"/>
      <c r="H201" s="329"/>
      <c r="I201" s="329"/>
    </row>
    <row r="202" spans="1:9" s="328" customFormat="1" ht="12" hidden="1">
      <c r="A202" s="441" t="s">
        <v>40</v>
      </c>
      <c r="B202" s="441" t="str">
        <f>IF($G$6="ВЗРОСЛЫЕ","МУЖЧИНЫ И ЖЕНЩИНЫ",IF($G$6="ДО 19 ЛЕТ","ЮНИОРЫ И ЮНИОРКИ","ЮНОШИ И ДЕВУШКИ"))</f>
        <v>ЮНОШИ И ДЕВУШКИ</v>
      </c>
      <c r="C202" s="553" t="s">
        <v>20</v>
      </c>
      <c r="D202" s="553" t="s">
        <v>21</v>
      </c>
      <c r="E202" s="329"/>
      <c r="F202" s="329"/>
      <c r="G202" s="330"/>
      <c r="H202" s="329"/>
      <c r="I202" s="329"/>
    </row>
    <row r="203" spans="1:9" s="328" customFormat="1" ht="12" hidden="1">
      <c r="A203" s="441" t="s">
        <v>31</v>
      </c>
      <c r="B203" s="441"/>
      <c r="C203" s="553" t="s">
        <v>19</v>
      </c>
      <c r="D203" s="553" t="s">
        <v>43</v>
      </c>
      <c r="E203" s="329"/>
      <c r="F203" s="329"/>
      <c r="G203" s="330"/>
      <c r="H203" s="329"/>
      <c r="I203" s="329"/>
    </row>
    <row r="204" spans="1:9" s="328" customFormat="1" ht="12" hidden="1">
      <c r="A204" s="441" t="s">
        <v>37</v>
      </c>
      <c r="B204" s="441"/>
      <c r="C204" s="553" t="s">
        <v>41</v>
      </c>
      <c r="D204" s="553" t="s">
        <v>44</v>
      </c>
      <c r="E204" s="329"/>
      <c r="F204" s="329"/>
      <c r="G204" s="330"/>
      <c r="H204" s="329"/>
      <c r="I204" s="329"/>
    </row>
    <row r="205" spans="1:9" s="328" customFormat="1" ht="12" hidden="1">
      <c r="A205" s="441" t="s">
        <v>45</v>
      </c>
      <c r="B205" s="441"/>
      <c r="C205" s="553" t="s">
        <v>42</v>
      </c>
      <c r="D205" s="553"/>
      <c r="E205" s="329"/>
      <c r="F205" s="329"/>
      <c r="G205" s="330"/>
      <c r="H205" s="329"/>
      <c r="I205" s="329"/>
    </row>
    <row r="206" spans="1:9" s="328" customFormat="1" ht="12">
      <c r="A206" s="441"/>
      <c r="B206" s="441"/>
      <c r="C206" s="553" t="s">
        <v>46</v>
      </c>
      <c r="D206" s="553"/>
      <c r="E206" s="329"/>
      <c r="F206" s="329"/>
      <c r="G206" s="330"/>
      <c r="H206" s="329"/>
      <c r="I206" s="329"/>
    </row>
    <row r="207" spans="6:7" s="374" customFormat="1" ht="12" customHeight="1">
      <c r="F207" s="423"/>
      <c r="G207" s="424"/>
    </row>
    <row r="208" spans="1:9" ht="14.25">
      <c r="A208" s="417"/>
      <c r="B208" s="417"/>
      <c r="C208" s="551"/>
      <c r="D208" s="554"/>
      <c r="E208" s="554"/>
      <c r="F208" s="554"/>
      <c r="G208" s="417"/>
      <c r="H208" s="417"/>
      <c r="I208" s="417"/>
    </row>
  </sheetData>
  <sheetProtection selectLockedCells="1"/>
  <mergeCells count="95">
    <mergeCell ref="F33:G33"/>
    <mergeCell ref="K33:O33"/>
    <mergeCell ref="P33:Q33"/>
    <mergeCell ref="F29:G29"/>
    <mergeCell ref="K29:O29"/>
    <mergeCell ref="P29:Q29"/>
    <mergeCell ref="F30:G30"/>
    <mergeCell ref="K30:Q30"/>
    <mergeCell ref="F31:G31"/>
    <mergeCell ref="K31:O32"/>
    <mergeCell ref="P31:Q32"/>
    <mergeCell ref="F32:G32"/>
    <mergeCell ref="F26:G26"/>
    <mergeCell ref="J26:Q26"/>
    <mergeCell ref="F27:G27"/>
    <mergeCell ref="J27:Q27"/>
    <mergeCell ref="F28:G28"/>
    <mergeCell ref="J28:O28"/>
    <mergeCell ref="P28:Q28"/>
    <mergeCell ref="L21:L22"/>
    <mergeCell ref="D22:F22"/>
    <mergeCell ref="H22:J22"/>
    <mergeCell ref="H23:J23"/>
    <mergeCell ref="P23:Q23"/>
    <mergeCell ref="F25:G25"/>
    <mergeCell ref="J25:Q25"/>
    <mergeCell ref="D19:F19"/>
    <mergeCell ref="H19:J19"/>
    <mergeCell ref="O19:O20"/>
    <mergeCell ref="P19:P20"/>
    <mergeCell ref="Q19:Q20"/>
    <mergeCell ref="D20:F20"/>
    <mergeCell ref="G20:I20"/>
    <mergeCell ref="J20:J21"/>
    <mergeCell ref="D21:F21"/>
    <mergeCell ref="G21:I21"/>
    <mergeCell ref="P16:Q16"/>
    <mergeCell ref="A17:A18"/>
    <mergeCell ref="B17:B18"/>
    <mergeCell ref="C17:C18"/>
    <mergeCell ref="G17:I17"/>
    <mergeCell ref="L17:N17"/>
    <mergeCell ref="P17:Q17"/>
    <mergeCell ref="H18:I18"/>
    <mergeCell ref="L18:N18"/>
    <mergeCell ref="O18:Q18"/>
    <mergeCell ref="P14:Q14"/>
    <mergeCell ref="A15:A16"/>
    <mergeCell ref="B15:B16"/>
    <mergeCell ref="C15:C16"/>
    <mergeCell ref="H15:J15"/>
    <mergeCell ref="K15:M15"/>
    <mergeCell ref="P15:Q15"/>
    <mergeCell ref="G16:I16"/>
    <mergeCell ref="J16:J17"/>
    <mergeCell ref="L16:N16"/>
    <mergeCell ref="P12:Q12"/>
    <mergeCell ref="A13:A14"/>
    <mergeCell ref="B13:B14"/>
    <mergeCell ref="C13:C14"/>
    <mergeCell ref="G13:I13"/>
    <mergeCell ref="L13:N13"/>
    <mergeCell ref="P13:Q13"/>
    <mergeCell ref="H14:I14"/>
    <mergeCell ref="K14:M14"/>
    <mergeCell ref="N14:N15"/>
    <mergeCell ref="A11:A12"/>
    <mergeCell ref="B11:B12"/>
    <mergeCell ref="C11:C12"/>
    <mergeCell ref="G12:I12"/>
    <mergeCell ref="J12:J13"/>
    <mergeCell ref="L12:N12"/>
    <mergeCell ref="A8:Q8"/>
    <mergeCell ref="A9:A10"/>
    <mergeCell ref="B9:B10"/>
    <mergeCell ref="C9:C10"/>
    <mergeCell ref="D9:D10"/>
    <mergeCell ref="E9:E10"/>
    <mergeCell ref="F9:F10"/>
    <mergeCell ref="I9:L10"/>
    <mergeCell ref="M9:P10"/>
    <mergeCell ref="A6:D6"/>
    <mergeCell ref="E6:F6"/>
    <mergeCell ref="G6:I6"/>
    <mergeCell ref="K6:O6"/>
    <mergeCell ref="F7:G7"/>
    <mergeCell ref="H7:I7"/>
    <mergeCell ref="A1:Q1"/>
    <mergeCell ref="A2:Q2"/>
    <mergeCell ref="A3:Q3"/>
    <mergeCell ref="A4:Q4"/>
    <mergeCell ref="A5:D5"/>
    <mergeCell ref="E5:F5"/>
    <mergeCell ref="G5:I5"/>
    <mergeCell ref="K5:O5"/>
  </mergeCells>
  <conditionalFormatting sqref="N14:N15">
    <cfRule type="expression" priority="1" dxfId="199" stopIfTrue="1">
      <formula>COUNTIF($O$33:$T$40,K14)&gt;0</formula>
    </cfRule>
  </conditionalFormatting>
  <conditionalFormatting sqref="J20:J21">
    <cfRule type="expression" priority="2" dxfId="202" stopIfTrue="1">
      <formula>#REF!=TRUE</formula>
    </cfRule>
  </conditionalFormatting>
  <conditionalFormatting sqref="H22:J22">
    <cfRule type="expression" priority="3" dxfId="202" stopIfTrue="1">
      <formula>$C$56=TRUE</formula>
    </cfRule>
  </conditionalFormatting>
  <conditionalFormatting sqref="G22">
    <cfRule type="expression" priority="4" dxfId="202" stopIfTrue="1">
      <formula>$C$56=TRUE</formula>
    </cfRule>
    <cfRule type="cellIs" priority="5" dxfId="32" operator="notEqual" stopIfTrue="1">
      <formula>0</formula>
    </cfRule>
  </conditionalFormatting>
  <conditionalFormatting sqref="G20:G21">
    <cfRule type="expression" priority="6" dxfId="202" stopIfTrue="1">
      <formula>$C$56=TRUE</formula>
    </cfRule>
    <cfRule type="expression" priority="7" dxfId="195" stopIfTrue="1">
      <formula>LEFT(G20,4)="поб."</formula>
    </cfRule>
  </conditionalFormatting>
  <conditionalFormatting sqref="D19:D22">
    <cfRule type="expression" priority="8" dxfId="202" stopIfTrue="1">
      <formula>$C$56=TRUE</formula>
    </cfRule>
    <cfRule type="expression" priority="9" dxfId="195" stopIfTrue="1">
      <formula>LEFT(D19,3)="пр."</formula>
    </cfRule>
  </conditionalFormatting>
  <conditionalFormatting sqref="L21:L22">
    <cfRule type="expression" priority="10" dxfId="195" stopIfTrue="1">
      <formula>$C$56=TRUE</formula>
    </cfRule>
  </conditionalFormatting>
  <conditionalFormatting sqref="C11:C18">
    <cfRule type="expression" priority="11" dxfId="198" stopIfTrue="1">
      <formula>COUNTIF($C$11:$C$18,C11)&gt;1</formula>
    </cfRule>
  </conditionalFormatting>
  <conditionalFormatting sqref="O18:Q18 G16:G17 G12:G13 K14:K15">
    <cfRule type="expression" priority="12" dxfId="199" stopIfTrue="1">
      <formula>COUNTIF($O$33:$T$40,G12)&gt;0</formula>
    </cfRule>
    <cfRule type="expression" priority="13" dxfId="195" stopIfTrue="1">
      <formula>LEFT(G12,4)="поб."</formula>
    </cfRule>
  </conditionalFormatting>
  <conditionalFormatting sqref="G14 G18 K16">
    <cfRule type="cellIs" priority="14" dxfId="201" operator="notEqual" stopIfTrue="1">
      <formula>0</formula>
    </cfRule>
  </conditionalFormatting>
  <dataValidations count="4">
    <dataValidation type="list" allowBlank="1" showInputMessage="1" showErrorMessage="1" sqref="Q6">
      <formula1>$D$200:$D$204</formula1>
    </dataValidation>
    <dataValidation type="list" allowBlank="1" showInputMessage="1" showErrorMessage="1" sqref="P6">
      <formula1>$C$200:$C$206</formula1>
    </dataValidation>
    <dataValidation type="list" allowBlank="1" showInputMessage="1" showErrorMessage="1" sqref="G6:I6">
      <formula1>$A$200:$A$205</formula1>
    </dataValidation>
    <dataValidation type="list" allowBlank="1" showInputMessage="1" showErrorMessage="1" sqref="K6:O6">
      <formula1>$B$200:$B$202</formula1>
    </dataValidation>
  </dataValidations>
  <printOptions horizontalCentered="1"/>
  <pageMargins left="0.15748031496062992" right="0.15748031496062992" top="0.3937007874015748" bottom="0.35433070866141736" header="0.15748031496062992" footer="0.1968503937007874"/>
  <pageSetup fitToHeight="1" fitToWidth="1" horizontalDpi="600" verticalDpi="600" orientation="portrait" paperSize="9" scale="72" r:id="rId4"/>
  <headerFooter>
    <oddHeader>&amp;L&amp;G&amp;C&amp;"Arial Cyr,полужирный"&amp;12ТУРНИР ПО ВИДУ СПОРТА
"ТЕННИС" (0130002611Я)&amp;R&amp;G</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Y187"/>
  <sheetViews>
    <sheetView showGridLines="0" showZeros="0" zoomScalePageLayoutView="0" workbookViewId="0" topLeftCell="A1">
      <pane ySplit="10" topLeftCell="A11" activePane="bottomLeft" state="frozen"/>
      <selection pane="topLeft" activeCell="A1" sqref="A1:Q1"/>
      <selection pane="bottomLeft" activeCell="A3" sqref="A3:Q3"/>
    </sheetView>
  </sheetViews>
  <sheetFormatPr defaultColWidth="9.125" defaultRowHeight="12.75"/>
  <cols>
    <col min="1" max="2" width="8.875" style="437" customWidth="1"/>
    <col min="3" max="3" width="6.125" style="437" hidden="1" customWidth="1"/>
    <col min="4" max="4" width="21.50390625" style="437" customWidth="1"/>
    <col min="5" max="5" width="9.00390625" style="437" customWidth="1"/>
    <col min="6" max="6" width="16.125" style="437" bestFit="1" customWidth="1"/>
    <col min="7" max="7" width="2.875" style="437" customWidth="1"/>
    <col min="8" max="9" width="9.875" style="437" customWidth="1"/>
    <col min="10" max="10" width="4.875" style="437" hidden="1" customWidth="1"/>
    <col min="11" max="11" width="2.875" style="437" customWidth="1"/>
    <col min="12" max="13" width="10.875" style="437" customWidth="1"/>
    <col min="14" max="14" width="4.875" style="437" hidden="1" customWidth="1"/>
    <col min="15" max="15" width="2.875" style="437" customWidth="1"/>
    <col min="16" max="16" width="17.875" style="437" customWidth="1"/>
    <col min="17" max="17" width="9.125" style="437" customWidth="1"/>
    <col min="18" max="16384" width="9.125" style="437" customWidth="1"/>
  </cols>
  <sheetData>
    <row r="1" spans="1:25" ht="30" customHeight="1">
      <c r="A1" s="1063" t="str">
        <f>IF(OR(K6="МУЖЧИНЫ И ЖЕНЩИНЫ",K6="ЮНОШИ И ДЕВУШКИ",K6="ЮНИОРЫ И ЮНИОРКИ"),"ОСНОВНОЙ ТУРНИР В СПОРТИВНОЙ ДИСЦИПЛИНЕ “СМЕШАННЫЙ ПАРНЫЙ РАЗРЯД“","ОСНОВНОЙ ТУРНИР В СПОРТИВНОЙ ДИСЦИПЛИНЕ “ПАРНЫЙ РАЗРЯД“")&amp;" (ФИНАЛЬНЫЙ ЭТАП)"</f>
        <v>ОСНОВНОЙ ТУРНИР В СПОРТИВНОЙ ДИСЦИПЛИНЕ “ПАРНЫЙ РАЗРЯД“ (ФИНАЛЬНЫЙ ЭТАП)</v>
      </c>
      <c r="B1" s="1063"/>
      <c r="C1" s="1063"/>
      <c r="D1" s="1063"/>
      <c r="E1" s="1063"/>
      <c r="F1" s="1063"/>
      <c r="G1" s="1063"/>
      <c r="H1" s="1063"/>
      <c r="I1" s="1063"/>
      <c r="J1" s="1063"/>
      <c r="K1" s="1063"/>
      <c r="L1" s="1063"/>
      <c r="M1" s="1063"/>
      <c r="N1" s="1063"/>
      <c r="O1" s="1063"/>
      <c r="P1" s="1063"/>
      <c r="Q1" s="1063"/>
      <c r="R1" s="436"/>
      <c r="S1" s="436"/>
      <c r="T1" s="436"/>
      <c r="U1" s="436"/>
      <c r="V1" s="436"/>
      <c r="W1" s="436"/>
      <c r="X1" s="436"/>
      <c r="Y1" s="436"/>
    </row>
    <row r="2" spans="1:25" ht="9.75" customHeight="1">
      <c r="A2" s="1064" t="s">
        <v>30</v>
      </c>
      <c r="B2" s="1065"/>
      <c r="C2" s="1065"/>
      <c r="D2" s="1065"/>
      <c r="E2" s="1065"/>
      <c r="F2" s="1065"/>
      <c r="G2" s="1065"/>
      <c r="H2" s="1065"/>
      <c r="I2" s="1065"/>
      <c r="J2" s="1065"/>
      <c r="K2" s="1065"/>
      <c r="L2" s="1065"/>
      <c r="M2" s="1065"/>
      <c r="N2" s="1065"/>
      <c r="O2" s="1065"/>
      <c r="P2" s="1065"/>
      <c r="Q2" s="1066"/>
      <c r="R2" s="436"/>
      <c r="S2" s="436"/>
      <c r="T2" s="436"/>
      <c r="U2" s="436"/>
      <c r="V2" s="436"/>
      <c r="W2" s="436"/>
      <c r="X2" s="436"/>
      <c r="Y2" s="436"/>
    </row>
    <row r="3" spans="1:25" s="439" customFormat="1" ht="21" customHeight="1">
      <c r="A3" s="1067"/>
      <c r="B3" s="1068"/>
      <c r="C3" s="1068"/>
      <c r="D3" s="1068"/>
      <c r="E3" s="1068"/>
      <c r="F3" s="1068"/>
      <c r="G3" s="1068"/>
      <c r="H3" s="1068"/>
      <c r="I3" s="1068"/>
      <c r="J3" s="1068"/>
      <c r="K3" s="1068"/>
      <c r="L3" s="1068"/>
      <c r="M3" s="1068"/>
      <c r="N3" s="1068"/>
      <c r="O3" s="1068"/>
      <c r="P3" s="1068"/>
      <c r="Q3" s="1069"/>
      <c r="R3" s="438"/>
      <c r="S3" s="438"/>
      <c r="T3" s="438"/>
      <c r="U3" s="438"/>
      <c r="V3" s="438"/>
      <c r="W3" s="438"/>
      <c r="X3" s="438"/>
      <c r="Y3" s="438"/>
    </row>
    <row r="4" spans="1:25" s="441" customFormat="1" ht="12">
      <c r="A4" s="1070"/>
      <c r="B4" s="1070"/>
      <c r="C4" s="1070"/>
      <c r="D4" s="1070"/>
      <c r="E4" s="1070"/>
      <c r="F4" s="1070"/>
      <c r="G4" s="1070"/>
      <c r="H4" s="1070"/>
      <c r="I4" s="1070"/>
      <c r="J4" s="1070"/>
      <c r="K4" s="1070"/>
      <c r="L4" s="1070"/>
      <c r="M4" s="1070"/>
      <c r="N4" s="1070"/>
      <c r="O4" s="1070"/>
      <c r="P4" s="1070"/>
      <c r="Q4" s="1070"/>
      <c r="R4" s="440"/>
      <c r="S4" s="440"/>
      <c r="T4" s="440"/>
      <c r="U4" s="440"/>
      <c r="V4" s="440"/>
      <c r="W4" s="440"/>
      <c r="X4" s="440"/>
      <c r="Y4" s="440"/>
    </row>
    <row r="5" spans="1:25" s="445" customFormat="1" ht="12">
      <c r="A5" s="1071" t="s">
        <v>2</v>
      </c>
      <c r="B5" s="1071"/>
      <c r="C5" s="1071"/>
      <c r="D5" s="1071"/>
      <c r="E5" s="1071" t="s">
        <v>0</v>
      </c>
      <c r="F5" s="1071"/>
      <c r="G5" s="1071" t="s">
        <v>32</v>
      </c>
      <c r="H5" s="1071"/>
      <c r="I5" s="1071"/>
      <c r="J5" s="443"/>
      <c r="K5" s="1071" t="s">
        <v>33</v>
      </c>
      <c r="L5" s="1071"/>
      <c r="M5" s="1071"/>
      <c r="N5" s="1071"/>
      <c r="O5" s="1071"/>
      <c r="P5" s="442" t="s">
        <v>13</v>
      </c>
      <c r="Q5" s="442" t="s">
        <v>14</v>
      </c>
      <c r="R5" s="444"/>
      <c r="S5" s="444"/>
      <c r="T5" s="444"/>
      <c r="U5" s="444"/>
      <c r="V5" s="444"/>
      <c r="W5" s="444"/>
      <c r="X5" s="444"/>
      <c r="Y5" s="444"/>
    </row>
    <row r="6" spans="1:25" s="449" customFormat="1" ht="12.75">
      <c r="A6" s="1072"/>
      <c r="B6" s="1072"/>
      <c r="C6" s="1072"/>
      <c r="D6" s="1072"/>
      <c r="E6" s="1073"/>
      <c r="F6" s="1073"/>
      <c r="G6" s="1072"/>
      <c r="H6" s="1072"/>
      <c r="I6" s="1072"/>
      <c r="J6" s="447"/>
      <c r="K6" s="1072"/>
      <c r="L6" s="1072"/>
      <c r="M6" s="1072"/>
      <c r="N6" s="1072"/>
      <c r="O6" s="1072"/>
      <c r="P6" s="446"/>
      <c r="Q6" s="446"/>
      <c r="R6" s="448"/>
      <c r="S6" s="448"/>
      <c r="T6" s="448"/>
      <c r="U6" s="448"/>
      <c r="V6" s="448"/>
      <c r="W6" s="448"/>
      <c r="X6" s="448"/>
      <c r="Y6" s="448"/>
    </row>
    <row r="7" spans="1:25" s="415" customFormat="1" ht="18" customHeight="1">
      <c r="A7" s="450"/>
      <c r="B7" s="450"/>
      <c r="C7" s="451"/>
      <c r="D7" s="452"/>
      <c r="E7" s="452"/>
      <c r="F7" s="1074"/>
      <c r="G7" s="1074"/>
      <c r="H7" s="1075"/>
      <c r="I7" s="1075"/>
      <c r="J7" s="453"/>
      <c r="K7" s="453"/>
      <c r="L7" s="453"/>
      <c r="M7" s="454"/>
      <c r="N7" s="454"/>
      <c r="O7" s="454"/>
      <c r="P7" s="455"/>
      <c r="Q7" s="456"/>
      <c r="R7" s="450"/>
      <c r="S7" s="450"/>
      <c r="T7" s="450"/>
      <c r="U7" s="450"/>
      <c r="V7" s="450"/>
      <c r="W7" s="450"/>
      <c r="X7" s="450"/>
      <c r="Y7" s="450"/>
    </row>
    <row r="8" spans="1:25" ht="22.5" customHeight="1" thickBot="1">
      <c r="A8" s="1076" t="s">
        <v>88</v>
      </c>
      <c r="B8" s="1076"/>
      <c r="C8" s="1076"/>
      <c r="D8" s="1076"/>
      <c r="E8" s="1076"/>
      <c r="F8" s="1076"/>
      <c r="G8" s="1076"/>
      <c r="H8" s="1076"/>
      <c r="I8" s="1076"/>
      <c r="J8" s="1076"/>
      <c r="K8" s="1076"/>
      <c r="L8" s="1076"/>
      <c r="M8" s="1076"/>
      <c r="N8" s="1076"/>
      <c r="O8" s="1076"/>
      <c r="P8" s="1076"/>
      <c r="Q8" s="1076"/>
      <c r="R8" s="436"/>
      <c r="S8" s="436"/>
      <c r="T8" s="436"/>
      <c r="U8" s="436"/>
      <c r="V8" s="436"/>
      <c r="W8" s="436"/>
      <c r="X8" s="436"/>
      <c r="Y8" s="436"/>
    </row>
    <row r="9" spans="1:25" ht="15" customHeight="1" thickTop="1">
      <c r="A9" s="1077" t="s">
        <v>89</v>
      </c>
      <c r="B9" s="1079" t="s">
        <v>90</v>
      </c>
      <c r="C9" s="1081"/>
      <c r="D9" s="1083" t="s">
        <v>11</v>
      </c>
      <c r="E9" s="1085" t="s">
        <v>12</v>
      </c>
      <c r="F9" s="1087" t="s">
        <v>9</v>
      </c>
      <c r="G9" s="457"/>
      <c r="H9" s="458"/>
      <c r="I9" s="1089"/>
      <c r="J9" s="1089"/>
      <c r="K9" s="1089"/>
      <c r="L9" s="1089"/>
      <c r="M9" s="1089"/>
      <c r="N9" s="1089"/>
      <c r="O9" s="1089"/>
      <c r="P9" s="1089"/>
      <c r="Q9" s="459"/>
      <c r="R9" s="436"/>
      <c r="S9" s="436"/>
      <c r="T9" s="436"/>
      <c r="U9" s="436"/>
      <c r="V9" s="436"/>
      <c r="W9" s="436"/>
      <c r="X9" s="436"/>
      <c r="Y9" s="436"/>
    </row>
    <row r="10" spans="1:25" s="464" customFormat="1" ht="15" customHeight="1" thickBot="1">
      <c r="A10" s="1078"/>
      <c r="B10" s="1080"/>
      <c r="C10" s="1082"/>
      <c r="D10" s="1084"/>
      <c r="E10" s="1086"/>
      <c r="F10" s="1088"/>
      <c r="G10" s="460"/>
      <c r="H10" s="461"/>
      <c r="I10" s="1090"/>
      <c r="J10" s="1090"/>
      <c r="K10" s="1090"/>
      <c r="L10" s="1090"/>
      <c r="M10" s="1090"/>
      <c r="N10" s="1090"/>
      <c r="O10" s="1090"/>
      <c r="P10" s="1090"/>
      <c r="Q10" s="462"/>
      <c r="R10" s="463"/>
      <c r="S10" s="463"/>
      <c r="T10" s="463"/>
      <c r="U10" s="463"/>
      <c r="V10" s="463"/>
      <c r="W10" s="463"/>
      <c r="X10" s="463"/>
      <c r="Y10" s="463"/>
    </row>
    <row r="11" spans="1:25" s="464" customFormat="1" ht="24" customHeight="1" thickTop="1">
      <c r="A11" s="560"/>
      <c r="B11" s="560"/>
      <c r="C11" s="560"/>
      <c r="D11" s="560"/>
      <c r="E11" s="561"/>
      <c r="F11" s="561"/>
      <c r="G11" s="467"/>
      <c r="H11" s="468"/>
      <c r="I11" s="468"/>
      <c r="J11" s="469"/>
      <c r="K11" s="470"/>
      <c r="L11" s="469"/>
      <c r="M11" s="469"/>
      <c r="N11" s="469"/>
      <c r="O11" s="470"/>
      <c r="P11" s="471"/>
      <c r="Q11" s="471"/>
      <c r="R11" s="463"/>
      <c r="S11" s="463"/>
      <c r="T11" s="463"/>
      <c r="U11" s="463"/>
      <c r="V11" s="463"/>
      <c r="W11" s="463"/>
      <c r="X11" s="463"/>
      <c r="Y11" s="463"/>
    </row>
    <row r="12" spans="1:25" s="464" customFormat="1" ht="24" customHeight="1">
      <c r="A12" s="1102"/>
      <c r="B12" s="1103"/>
      <c r="C12" s="1104"/>
      <c r="D12" s="484"/>
      <c r="E12" s="485"/>
      <c r="F12" s="485"/>
      <c r="G12" s="467"/>
      <c r="H12" s="468"/>
      <c r="I12" s="468"/>
      <c r="J12" s="469"/>
      <c r="K12" s="470"/>
      <c r="L12" s="469"/>
      <c r="M12" s="469"/>
      <c r="N12" s="469"/>
      <c r="O12" s="470"/>
      <c r="P12" s="471"/>
      <c r="Q12" s="471"/>
      <c r="R12" s="463"/>
      <c r="S12" s="463"/>
      <c r="T12" s="463"/>
      <c r="U12" s="463"/>
      <c r="V12" s="463"/>
      <c r="W12" s="463"/>
      <c r="X12" s="463"/>
      <c r="Y12" s="463"/>
    </row>
    <row r="13" spans="1:25" s="479" customFormat="1" ht="24" customHeight="1">
      <c r="A13" s="1092"/>
      <c r="B13" s="1094"/>
      <c r="C13" s="1096"/>
      <c r="D13" s="472"/>
      <c r="E13" s="473"/>
      <c r="F13" s="473"/>
      <c r="G13" s="1097"/>
      <c r="H13" s="1097"/>
      <c r="I13" s="1097"/>
      <c r="J13" s="1097"/>
      <c r="K13" s="1097"/>
      <c r="L13" s="1097"/>
      <c r="M13" s="1097"/>
      <c r="N13" s="562"/>
      <c r="O13" s="476"/>
      <c r="P13" s="1101"/>
      <c r="Q13" s="1101"/>
      <c r="R13" s="478"/>
      <c r="S13" s="478"/>
      <c r="T13" s="478"/>
      <c r="U13" s="478"/>
      <c r="V13" s="478"/>
      <c r="W13" s="478"/>
      <c r="X13" s="478"/>
      <c r="Y13" s="478"/>
    </row>
    <row r="14" spans="1:25" s="479" customFormat="1" ht="24" customHeight="1">
      <c r="A14" s="1102"/>
      <c r="B14" s="1103"/>
      <c r="C14" s="1104"/>
      <c r="D14" s="480"/>
      <c r="E14" s="481"/>
      <c r="F14" s="482"/>
      <c r="G14" s="1105"/>
      <c r="H14" s="1106"/>
      <c r="I14" s="1106"/>
      <c r="J14" s="1106"/>
      <c r="K14" s="1106"/>
      <c r="L14" s="1106"/>
      <c r="M14" s="1106"/>
      <c r="N14" s="563"/>
      <c r="O14" s="1193" t="s">
        <v>95</v>
      </c>
      <c r="P14" s="1193"/>
      <c r="Q14" s="1193"/>
      <c r="R14" s="478"/>
      <c r="S14" s="478"/>
      <c r="T14" s="478"/>
      <c r="U14" s="478"/>
      <c r="V14" s="478"/>
      <c r="W14" s="478"/>
      <c r="X14" s="478"/>
      <c r="Y14" s="478"/>
    </row>
    <row r="15" spans="1:25" s="479" customFormat="1" ht="24" customHeight="1">
      <c r="A15" s="1092"/>
      <c r="B15" s="1094"/>
      <c r="C15" s="1096"/>
      <c r="D15" s="472"/>
      <c r="E15" s="473"/>
      <c r="F15" s="496"/>
      <c r="G15" s="517"/>
      <c r="H15" s="1107"/>
      <c r="I15" s="1107"/>
      <c r="J15" s="1107"/>
      <c r="K15" s="1107"/>
      <c r="L15" s="1107"/>
      <c r="M15" s="1107"/>
      <c r="N15" s="1109"/>
      <c r="O15" s="1193"/>
      <c r="P15" s="1193"/>
      <c r="Q15" s="1193"/>
      <c r="R15" s="478"/>
      <c r="S15" s="478"/>
      <c r="T15" s="478"/>
      <c r="U15" s="478"/>
      <c r="V15" s="478"/>
      <c r="W15" s="478"/>
      <c r="X15" s="478"/>
      <c r="Y15" s="478"/>
    </row>
    <row r="16" spans="1:25" s="479" customFormat="1" ht="24" customHeight="1">
      <c r="A16" s="564"/>
      <c r="B16" s="565"/>
      <c r="C16" s="566"/>
      <c r="D16" s="567"/>
      <c r="E16" s="567"/>
      <c r="F16" s="567"/>
      <c r="G16" s="490"/>
      <c r="H16" s="1194"/>
      <c r="I16" s="1194"/>
      <c r="J16" s="1194"/>
      <c r="K16" s="1194"/>
      <c r="L16" s="1194"/>
      <c r="M16" s="1194"/>
      <c r="N16" s="1110"/>
      <c r="O16" s="474"/>
      <c r="P16" s="1101"/>
      <c r="Q16" s="1101"/>
      <c r="R16" s="478"/>
      <c r="S16" s="478"/>
      <c r="T16" s="478"/>
      <c r="U16" s="478"/>
      <c r="V16" s="478"/>
      <c r="W16" s="478"/>
      <c r="X16" s="478"/>
      <c r="Y16" s="478"/>
    </row>
    <row r="17" spans="1:25" s="464" customFormat="1" ht="24" customHeight="1">
      <c r="A17" s="1102"/>
      <c r="B17" s="1103"/>
      <c r="C17" s="1104"/>
      <c r="D17" s="484"/>
      <c r="E17" s="485"/>
      <c r="F17" s="485"/>
      <c r="G17" s="467"/>
      <c r="H17" s="468"/>
      <c r="I17" s="468"/>
      <c r="J17" s="469"/>
      <c r="K17" s="470"/>
      <c r="L17" s="469"/>
      <c r="M17" s="469"/>
      <c r="N17" s="469"/>
      <c r="O17" s="470"/>
      <c r="P17" s="471"/>
      <c r="Q17" s="471"/>
      <c r="R17" s="463"/>
      <c r="S17" s="463"/>
      <c r="T17" s="463"/>
      <c r="U17" s="463"/>
      <c r="V17" s="463"/>
      <c r="W17" s="463"/>
      <c r="X17" s="463"/>
      <c r="Y17" s="463"/>
    </row>
    <row r="18" spans="1:25" s="479" customFormat="1" ht="24" customHeight="1">
      <c r="A18" s="1092"/>
      <c r="B18" s="1094"/>
      <c r="C18" s="1096"/>
      <c r="D18" s="472"/>
      <c r="E18" s="473"/>
      <c r="F18" s="473"/>
      <c r="G18" s="1097"/>
      <c r="H18" s="1097"/>
      <c r="I18" s="1097"/>
      <c r="J18" s="1097"/>
      <c r="K18" s="1097"/>
      <c r="L18" s="1097"/>
      <c r="M18" s="1097"/>
      <c r="N18" s="562"/>
      <c r="O18" s="476"/>
      <c r="P18" s="1101"/>
      <c r="Q18" s="1101"/>
      <c r="R18" s="478"/>
      <c r="S18" s="478"/>
      <c r="T18" s="478"/>
      <c r="U18" s="478"/>
      <c r="V18" s="478"/>
      <c r="W18" s="478"/>
      <c r="X18" s="478"/>
      <c r="Y18" s="478"/>
    </row>
    <row r="19" spans="1:25" s="479" customFormat="1" ht="24" customHeight="1">
      <c r="A19" s="1102"/>
      <c r="B19" s="1103"/>
      <c r="C19" s="1104"/>
      <c r="D19" s="480"/>
      <c r="E19" s="481"/>
      <c r="F19" s="482"/>
      <c r="G19" s="1105"/>
      <c r="H19" s="1106"/>
      <c r="I19" s="1106"/>
      <c r="J19" s="1106"/>
      <c r="K19" s="1106"/>
      <c r="L19" s="1106"/>
      <c r="M19" s="1106"/>
      <c r="N19" s="563"/>
      <c r="O19" s="1193" t="s">
        <v>10</v>
      </c>
      <c r="P19" s="1193"/>
      <c r="Q19" s="1193"/>
      <c r="R19" s="478"/>
      <c r="S19" s="478"/>
      <c r="T19" s="478"/>
      <c r="U19" s="478"/>
      <c r="V19" s="478"/>
      <c r="W19" s="478"/>
      <c r="X19" s="478"/>
      <c r="Y19" s="478"/>
    </row>
    <row r="20" spans="1:25" s="479" customFormat="1" ht="24" customHeight="1">
      <c r="A20" s="1092"/>
      <c r="B20" s="1094"/>
      <c r="C20" s="1096"/>
      <c r="D20" s="472"/>
      <c r="E20" s="473"/>
      <c r="F20" s="496"/>
      <c r="G20" s="517"/>
      <c r="H20" s="1107"/>
      <c r="I20" s="1107"/>
      <c r="J20" s="1107"/>
      <c r="K20" s="1107"/>
      <c r="L20" s="1107"/>
      <c r="M20" s="1107"/>
      <c r="N20" s="1109"/>
      <c r="O20" s="1193"/>
      <c r="P20" s="1193"/>
      <c r="Q20" s="1193"/>
      <c r="R20" s="478"/>
      <c r="S20" s="478"/>
      <c r="T20" s="478"/>
      <c r="U20" s="478"/>
      <c r="V20" s="478"/>
      <c r="W20" s="478"/>
      <c r="X20" s="478"/>
      <c r="Y20" s="478"/>
    </row>
    <row r="21" spans="1:25" s="479" customFormat="1" ht="24" customHeight="1">
      <c r="A21" s="568"/>
      <c r="B21" s="568"/>
      <c r="C21" s="568"/>
      <c r="D21" s="568"/>
      <c r="E21" s="481"/>
      <c r="F21" s="481"/>
      <c r="G21" s="517"/>
      <c r="H21" s="1194"/>
      <c r="I21" s="1194"/>
      <c r="J21" s="1194"/>
      <c r="K21" s="1194"/>
      <c r="L21" s="1194"/>
      <c r="M21" s="1194"/>
      <c r="N21" s="1109"/>
      <c r="O21" s="474"/>
      <c r="P21" s="477"/>
      <c r="Q21" s="477"/>
      <c r="R21" s="478"/>
      <c r="S21" s="478"/>
      <c r="T21" s="478"/>
      <c r="U21" s="478"/>
      <c r="V21" s="478"/>
      <c r="W21" s="478"/>
      <c r="X21" s="478"/>
      <c r="Y21" s="478"/>
    </row>
    <row r="22" spans="1:25" s="464" customFormat="1" ht="24" customHeight="1">
      <c r="A22" s="1102"/>
      <c r="B22" s="1103"/>
      <c r="C22" s="1104"/>
      <c r="D22" s="484"/>
      <c r="E22" s="485"/>
      <c r="F22" s="485"/>
      <c r="G22" s="467"/>
      <c r="H22" s="569"/>
      <c r="I22" s="569"/>
      <c r="J22" s="569"/>
      <c r="K22" s="569"/>
      <c r="L22" s="569"/>
      <c r="M22" s="569"/>
      <c r="N22" s="1109"/>
      <c r="O22" s="470"/>
      <c r="P22" s="471"/>
      <c r="Q22" s="471"/>
      <c r="R22" s="463"/>
      <c r="S22" s="463"/>
      <c r="T22" s="463"/>
      <c r="U22" s="463"/>
      <c r="V22" s="463"/>
      <c r="W22" s="463"/>
      <c r="X22" s="463"/>
      <c r="Y22" s="463"/>
    </row>
    <row r="23" spans="1:25" s="479" customFormat="1" ht="24" customHeight="1">
      <c r="A23" s="1092"/>
      <c r="B23" s="1094"/>
      <c r="C23" s="1096"/>
      <c r="D23" s="472"/>
      <c r="E23" s="473"/>
      <c r="F23" s="473"/>
      <c r="G23" s="1195"/>
      <c r="H23" s="1195"/>
      <c r="I23" s="1195"/>
      <c r="J23" s="1195"/>
      <c r="K23" s="1195"/>
      <c r="L23" s="1195"/>
      <c r="M23" s="1195"/>
      <c r="N23" s="1109"/>
      <c r="O23" s="476"/>
      <c r="P23" s="1101"/>
      <c r="Q23" s="1101"/>
      <c r="R23" s="478"/>
      <c r="S23" s="478"/>
      <c r="T23" s="478"/>
      <c r="U23" s="478"/>
      <c r="V23" s="478"/>
      <c r="W23" s="478"/>
      <c r="X23" s="478"/>
      <c r="Y23" s="478"/>
    </row>
    <row r="24" spans="1:25" s="479" customFormat="1" ht="24" customHeight="1">
      <c r="A24" s="1102"/>
      <c r="B24" s="1103"/>
      <c r="C24" s="1104"/>
      <c r="D24" s="1196"/>
      <c r="E24" s="1139"/>
      <c r="F24" s="1140"/>
      <c r="G24" s="1198"/>
      <c r="H24" s="1199"/>
      <c r="I24" s="1199"/>
      <c r="J24" s="1199"/>
      <c r="K24" s="1199"/>
      <c r="L24" s="1199"/>
      <c r="M24" s="1199"/>
      <c r="N24" s="1109"/>
      <c r="O24" s="1193" t="s">
        <v>92</v>
      </c>
      <c r="P24" s="1193"/>
      <c r="Q24" s="1193"/>
      <c r="R24" s="478"/>
      <c r="S24" s="478"/>
      <c r="T24" s="478"/>
      <c r="U24" s="478"/>
      <c r="V24" s="478"/>
      <c r="W24" s="478"/>
      <c r="X24" s="478"/>
      <c r="Y24" s="478"/>
    </row>
    <row r="25" spans="1:25" s="479" customFormat="1" ht="24" customHeight="1">
      <c r="A25" s="1092"/>
      <c r="B25" s="1094"/>
      <c r="C25" s="1096"/>
      <c r="D25" s="1197"/>
      <c r="E25" s="1141"/>
      <c r="F25" s="1142"/>
      <c r="G25" s="570"/>
      <c r="H25" s="1107"/>
      <c r="I25" s="1107"/>
      <c r="J25" s="1107"/>
      <c r="K25" s="1107"/>
      <c r="L25" s="1107"/>
      <c r="M25" s="1107"/>
      <c r="N25" s="1109"/>
      <c r="O25" s="1193"/>
      <c r="P25" s="1193"/>
      <c r="Q25" s="1193"/>
      <c r="R25" s="478"/>
      <c r="S25" s="478"/>
      <c r="T25" s="478"/>
      <c r="U25" s="478"/>
      <c r="V25" s="478"/>
      <c r="W25" s="478"/>
      <c r="X25" s="478"/>
      <c r="Y25" s="478"/>
    </row>
    <row r="26" spans="1:25" s="479" customFormat="1" ht="24" customHeight="1">
      <c r="A26" s="564"/>
      <c r="B26" s="565"/>
      <c r="C26" s="566"/>
      <c r="D26" s="567"/>
      <c r="E26" s="567"/>
      <c r="F26" s="567"/>
      <c r="G26" s="490"/>
      <c r="H26" s="1194"/>
      <c r="I26" s="1194"/>
      <c r="J26" s="1194"/>
      <c r="K26" s="1194"/>
      <c r="L26" s="1194"/>
      <c r="M26" s="1194"/>
      <c r="N26" s="1109"/>
      <c r="O26" s="474"/>
      <c r="P26" s="1101"/>
      <c r="Q26" s="1101"/>
      <c r="R26" s="478"/>
      <c r="S26" s="478"/>
      <c r="T26" s="478"/>
      <c r="U26" s="478"/>
      <c r="V26" s="478"/>
      <c r="W26" s="478"/>
      <c r="X26" s="478"/>
      <c r="Y26" s="478"/>
    </row>
    <row r="27" spans="1:25" s="464" customFormat="1" ht="24" customHeight="1">
      <c r="A27" s="1102"/>
      <c r="B27" s="1103"/>
      <c r="C27" s="1104"/>
      <c r="D27" s="484"/>
      <c r="E27" s="485"/>
      <c r="F27" s="485"/>
      <c r="G27" s="467"/>
      <c r="H27" s="569"/>
      <c r="I27" s="569"/>
      <c r="J27" s="569"/>
      <c r="K27" s="569"/>
      <c r="L27" s="569"/>
      <c r="M27" s="569"/>
      <c r="N27" s="1109"/>
      <c r="O27" s="470"/>
      <c r="P27" s="471"/>
      <c r="Q27" s="471"/>
      <c r="R27" s="463"/>
      <c r="S27" s="463"/>
      <c r="T27" s="463"/>
      <c r="U27" s="463"/>
      <c r="V27" s="463"/>
      <c r="W27" s="463"/>
      <c r="X27" s="463"/>
      <c r="Y27" s="463"/>
    </row>
    <row r="28" spans="1:25" s="479" customFormat="1" ht="24" customHeight="1">
      <c r="A28" s="1092"/>
      <c r="B28" s="1094"/>
      <c r="C28" s="1096"/>
      <c r="D28" s="472"/>
      <c r="E28" s="473"/>
      <c r="F28" s="473"/>
      <c r="G28" s="1195"/>
      <c r="H28" s="1195"/>
      <c r="I28" s="1195"/>
      <c r="J28" s="1195"/>
      <c r="K28" s="1195"/>
      <c r="L28" s="1195"/>
      <c r="M28" s="1195"/>
      <c r="N28" s="1109"/>
      <c r="O28" s="476"/>
      <c r="P28" s="1101"/>
      <c r="Q28" s="1101"/>
      <c r="R28" s="478"/>
      <c r="S28" s="478"/>
      <c r="T28" s="478"/>
      <c r="U28" s="478"/>
      <c r="V28" s="478"/>
      <c r="W28" s="478"/>
      <c r="X28" s="478"/>
      <c r="Y28" s="478"/>
    </row>
    <row r="29" spans="1:25" s="479" customFormat="1" ht="24" customHeight="1">
      <c r="A29" s="1102"/>
      <c r="B29" s="1103"/>
      <c r="C29" s="1104"/>
      <c r="D29" s="480"/>
      <c r="E29" s="481"/>
      <c r="F29" s="482"/>
      <c r="G29" s="1198"/>
      <c r="H29" s="1199"/>
      <c r="I29" s="1199"/>
      <c r="J29" s="1199"/>
      <c r="K29" s="1199"/>
      <c r="L29" s="1199"/>
      <c r="M29" s="1199"/>
      <c r="N29" s="1109"/>
      <c r="O29" s="1193" t="s">
        <v>93</v>
      </c>
      <c r="P29" s="1193"/>
      <c r="Q29" s="1193"/>
      <c r="R29" s="478"/>
      <c r="S29" s="478"/>
      <c r="T29" s="478"/>
      <c r="U29" s="478"/>
      <c r="V29" s="478"/>
      <c r="W29" s="478"/>
      <c r="X29" s="478"/>
      <c r="Y29" s="478"/>
    </row>
    <row r="30" spans="1:25" s="479" customFormat="1" ht="24" customHeight="1">
      <c r="A30" s="1092"/>
      <c r="B30" s="1094"/>
      <c r="C30" s="1096"/>
      <c r="D30" s="472"/>
      <c r="E30" s="473"/>
      <c r="F30" s="496"/>
      <c r="G30" s="517"/>
      <c r="H30" s="1107"/>
      <c r="I30" s="1107"/>
      <c r="J30" s="1107"/>
      <c r="K30" s="1107"/>
      <c r="L30" s="1107"/>
      <c r="M30" s="1107"/>
      <c r="N30" s="1109"/>
      <c r="O30" s="1193"/>
      <c r="P30" s="1193"/>
      <c r="Q30" s="1193"/>
      <c r="R30" s="478"/>
      <c r="S30" s="478"/>
      <c r="T30" s="478"/>
      <c r="U30" s="478"/>
      <c r="V30" s="478"/>
      <c r="W30" s="478"/>
      <c r="X30" s="478"/>
      <c r="Y30" s="478"/>
    </row>
    <row r="31" spans="1:25" s="479" customFormat="1" ht="24" customHeight="1">
      <c r="A31" s="564"/>
      <c r="B31" s="565"/>
      <c r="C31" s="566"/>
      <c r="D31" s="567"/>
      <c r="E31" s="1139"/>
      <c r="F31" s="567"/>
      <c r="G31" s="490"/>
      <c r="H31" s="1194"/>
      <c r="I31" s="1194"/>
      <c r="J31" s="1194"/>
      <c r="K31" s="1194"/>
      <c r="L31" s="1194"/>
      <c r="M31" s="1194"/>
      <c r="N31" s="1109"/>
      <c r="O31" s="474"/>
      <c r="P31" s="1101"/>
      <c r="Q31" s="1101"/>
      <c r="R31" s="478"/>
      <c r="S31" s="478"/>
      <c r="T31" s="478"/>
      <c r="U31" s="478"/>
      <c r="V31" s="478"/>
      <c r="W31" s="478"/>
      <c r="X31" s="478"/>
      <c r="Y31" s="478"/>
    </row>
    <row r="32" spans="1:25" s="464" customFormat="1" ht="24" customHeight="1">
      <c r="A32" s="1201"/>
      <c r="B32" s="1201"/>
      <c r="C32" s="1201"/>
      <c r="D32" s="1201"/>
      <c r="E32" s="1200"/>
      <c r="F32" s="485"/>
      <c r="G32" s="467"/>
      <c r="H32" s="569"/>
      <c r="I32" s="569"/>
      <c r="J32" s="569"/>
      <c r="K32" s="569"/>
      <c r="L32" s="569"/>
      <c r="M32" s="569"/>
      <c r="N32" s="1109"/>
      <c r="O32" s="470"/>
      <c r="P32" s="471"/>
      <c r="Q32" s="471"/>
      <c r="R32" s="463"/>
      <c r="S32" s="463"/>
      <c r="T32" s="463"/>
      <c r="U32" s="463"/>
      <c r="V32" s="463"/>
      <c r="W32" s="463"/>
      <c r="X32" s="463"/>
      <c r="Y32" s="463"/>
    </row>
    <row r="33" spans="1:25" s="417" customFormat="1" ht="21" customHeight="1">
      <c r="A33" s="436"/>
      <c r="B33" s="450"/>
      <c r="C33" s="509"/>
      <c r="D33" s="530"/>
      <c r="E33" s="530"/>
      <c r="F33" s="530"/>
      <c r="G33" s="531"/>
      <c r="H33" s="531"/>
      <c r="I33" s="531"/>
      <c r="J33" s="532"/>
      <c r="K33" s="518"/>
      <c r="L33" s="514"/>
      <c r="M33" s="514"/>
      <c r="N33" s="533"/>
      <c r="O33" s="515"/>
      <c r="P33" s="522"/>
      <c r="Q33" s="515"/>
      <c r="R33" s="436"/>
      <c r="S33" s="436"/>
      <c r="T33" s="436"/>
      <c r="U33" s="436"/>
      <c r="V33" s="436"/>
      <c r="W33" s="436"/>
      <c r="X33" s="436"/>
      <c r="Y33" s="436"/>
    </row>
    <row r="34" spans="5:25" s="417" customFormat="1" ht="12" customHeight="1">
      <c r="E34" s="571"/>
      <c r="F34" s="1160"/>
      <c r="G34" s="1160"/>
      <c r="H34" s="542"/>
      <c r="I34" s="546"/>
      <c r="J34" s="546"/>
      <c r="K34" s="1153" t="s">
        <v>1</v>
      </c>
      <c r="L34" s="1154"/>
      <c r="M34" s="1154"/>
      <c r="N34" s="1154"/>
      <c r="O34" s="1154"/>
      <c r="P34" s="1154"/>
      <c r="Q34" s="1155"/>
      <c r="T34" s="478"/>
      <c r="U34" s="478"/>
      <c r="V34" s="478"/>
      <c r="W34" s="478"/>
      <c r="X34" s="478"/>
      <c r="Y34" s="478"/>
    </row>
    <row r="35" spans="5:25" s="417" customFormat="1" ht="12" customHeight="1">
      <c r="E35" s="571"/>
      <c r="F35" s="1160"/>
      <c r="G35" s="1160"/>
      <c r="H35" s="542"/>
      <c r="I35" s="546"/>
      <c r="J35" s="546"/>
      <c r="K35" s="1178"/>
      <c r="L35" s="1179"/>
      <c r="M35" s="1179"/>
      <c r="N35" s="1179"/>
      <c r="O35" s="1180"/>
      <c r="P35" s="1156"/>
      <c r="Q35" s="1157"/>
      <c r="T35" s="478"/>
      <c r="U35" s="478"/>
      <c r="V35" s="478"/>
      <c r="W35" s="478"/>
      <c r="X35" s="478"/>
      <c r="Y35" s="478"/>
    </row>
    <row r="36" spans="5:25" s="417" customFormat="1" ht="12" customHeight="1">
      <c r="E36" s="571"/>
      <c r="F36" s="1160"/>
      <c r="G36" s="1160"/>
      <c r="H36" s="542"/>
      <c r="I36" s="546"/>
      <c r="J36" s="546"/>
      <c r="K36" s="1181"/>
      <c r="L36" s="1182"/>
      <c r="M36" s="1182"/>
      <c r="N36" s="1182"/>
      <c r="O36" s="1183"/>
      <c r="P36" s="1158"/>
      <c r="Q36" s="1159"/>
      <c r="T36" s="478"/>
      <c r="U36" s="478"/>
      <c r="V36" s="478"/>
      <c r="W36" s="478"/>
      <c r="X36" s="478"/>
      <c r="Y36" s="478"/>
    </row>
    <row r="37" spans="5:25" s="417" customFormat="1" ht="12" customHeight="1">
      <c r="E37" s="571"/>
      <c r="F37" s="1160"/>
      <c r="G37" s="1160"/>
      <c r="H37" s="542"/>
      <c r="I37" s="546"/>
      <c r="J37" s="550"/>
      <c r="K37" s="1169" t="s">
        <v>29</v>
      </c>
      <c r="L37" s="1170"/>
      <c r="M37" s="1170"/>
      <c r="N37" s="1170"/>
      <c r="O37" s="1171"/>
      <c r="P37" s="1172" t="s">
        <v>96</v>
      </c>
      <c r="Q37" s="1173"/>
      <c r="T37" s="478"/>
      <c r="U37" s="478"/>
      <c r="V37" s="478"/>
      <c r="W37" s="478"/>
      <c r="X37" s="478"/>
      <c r="Y37" s="478"/>
    </row>
    <row r="38" spans="1:25" s="417" customFormat="1" ht="12">
      <c r="A38" s="436"/>
      <c r="B38" s="436"/>
      <c r="C38" s="506"/>
      <c r="D38" s="459"/>
      <c r="E38" s="459"/>
      <c r="F38" s="459"/>
      <c r="G38" s="436"/>
      <c r="H38" s="436"/>
      <c r="I38" s="436"/>
      <c r="J38" s="436"/>
      <c r="K38" s="436"/>
      <c r="L38" s="436"/>
      <c r="M38" s="436"/>
      <c r="N38" s="436"/>
      <c r="O38" s="436"/>
      <c r="P38" s="459"/>
      <c r="Q38" s="459"/>
      <c r="R38" s="436"/>
      <c r="S38" s="436"/>
      <c r="T38" s="436"/>
      <c r="U38" s="436"/>
      <c r="V38" s="436"/>
      <c r="W38" s="436"/>
      <c r="X38" s="436"/>
      <c r="Y38" s="436"/>
    </row>
    <row r="39" spans="1:25" s="417" customFormat="1" ht="12">
      <c r="A39" s="436"/>
      <c r="B39" s="436"/>
      <c r="C39" s="506"/>
      <c r="D39" s="459"/>
      <c r="E39" s="459"/>
      <c r="F39" s="459"/>
      <c r="G39" s="436"/>
      <c r="H39" s="436"/>
      <c r="I39" s="436"/>
      <c r="J39" s="436"/>
      <c r="K39" s="436"/>
      <c r="L39" s="436"/>
      <c r="M39" s="436"/>
      <c r="N39" s="436"/>
      <c r="O39" s="436"/>
      <c r="P39" s="459"/>
      <c r="Q39" s="459"/>
      <c r="R39" s="436"/>
      <c r="S39" s="436"/>
      <c r="T39" s="436"/>
      <c r="U39" s="436"/>
      <c r="V39" s="436"/>
      <c r="W39" s="436"/>
      <c r="X39" s="436"/>
      <c r="Y39" s="436"/>
    </row>
    <row r="40" spans="1:25" s="417" customFormat="1" ht="12">
      <c r="A40" s="436"/>
      <c r="B40" s="436"/>
      <c r="C40" s="506"/>
      <c r="D40" s="459"/>
      <c r="E40" s="459"/>
      <c r="F40" s="459"/>
      <c r="G40" s="436"/>
      <c r="H40" s="436"/>
      <c r="I40" s="436"/>
      <c r="J40" s="436"/>
      <c r="K40" s="436"/>
      <c r="L40" s="436"/>
      <c r="M40" s="436"/>
      <c r="N40" s="436"/>
      <c r="O40" s="436"/>
      <c r="P40" s="459"/>
      <c r="Q40" s="459"/>
      <c r="R40" s="436"/>
      <c r="S40" s="436"/>
      <c r="T40" s="436"/>
      <c r="U40" s="436"/>
      <c r="V40" s="436"/>
      <c r="W40" s="436"/>
      <c r="X40" s="436"/>
      <c r="Y40" s="436"/>
    </row>
    <row r="41" spans="1:25" s="417" customFormat="1" ht="12">
      <c r="A41" s="436"/>
      <c r="B41" s="436"/>
      <c r="C41" s="506"/>
      <c r="D41" s="459"/>
      <c r="E41" s="459"/>
      <c r="F41" s="459"/>
      <c r="G41" s="436"/>
      <c r="H41" s="436"/>
      <c r="I41" s="436"/>
      <c r="J41" s="436"/>
      <c r="K41" s="436"/>
      <c r="L41" s="436"/>
      <c r="M41" s="436"/>
      <c r="N41" s="436"/>
      <c r="O41" s="436"/>
      <c r="P41" s="459"/>
      <c r="Q41" s="459"/>
      <c r="R41" s="436"/>
      <c r="S41" s="436"/>
      <c r="T41" s="436"/>
      <c r="U41" s="436"/>
      <c r="V41" s="436"/>
      <c r="W41" s="436"/>
      <c r="X41" s="436"/>
      <c r="Y41" s="436"/>
    </row>
    <row r="42" spans="1:25" s="417" customFormat="1" ht="12">
      <c r="A42" s="436"/>
      <c r="B42" s="436"/>
      <c r="C42" s="506"/>
      <c r="D42" s="459"/>
      <c r="E42" s="459"/>
      <c r="F42" s="459"/>
      <c r="G42" s="436"/>
      <c r="H42" s="436"/>
      <c r="I42" s="436"/>
      <c r="J42" s="436"/>
      <c r="K42" s="436"/>
      <c r="L42" s="436"/>
      <c r="M42" s="436"/>
      <c r="N42" s="436"/>
      <c r="O42" s="436"/>
      <c r="P42" s="459"/>
      <c r="Q42" s="459"/>
      <c r="R42" s="436"/>
      <c r="S42" s="436"/>
      <c r="T42" s="436"/>
      <c r="U42" s="436"/>
      <c r="V42" s="436"/>
      <c r="W42" s="436"/>
      <c r="X42" s="436"/>
      <c r="Y42" s="436"/>
    </row>
    <row r="43" spans="1:25" s="417" customFormat="1" ht="12">
      <c r="A43" s="436"/>
      <c r="B43" s="436"/>
      <c r="C43" s="506"/>
      <c r="D43" s="459"/>
      <c r="E43" s="459"/>
      <c r="F43" s="459"/>
      <c r="G43" s="436"/>
      <c r="H43" s="436"/>
      <c r="I43" s="436"/>
      <c r="J43" s="436"/>
      <c r="K43" s="436"/>
      <c r="L43" s="436"/>
      <c r="M43" s="436"/>
      <c r="N43" s="436"/>
      <c r="O43" s="436"/>
      <c r="P43" s="459"/>
      <c r="Q43" s="459"/>
      <c r="R43" s="436"/>
      <c r="S43" s="436"/>
      <c r="T43" s="436"/>
      <c r="U43" s="436"/>
      <c r="V43" s="436"/>
      <c r="W43" s="436"/>
      <c r="X43" s="436"/>
      <c r="Y43" s="436"/>
    </row>
    <row r="44" spans="1:25" s="417" customFormat="1" ht="12">
      <c r="A44" s="436"/>
      <c r="B44" s="436"/>
      <c r="C44" s="506"/>
      <c r="D44" s="459"/>
      <c r="E44" s="459"/>
      <c r="F44" s="459"/>
      <c r="G44" s="436"/>
      <c r="H44" s="436"/>
      <c r="I44" s="436"/>
      <c r="J44" s="436"/>
      <c r="K44" s="436"/>
      <c r="L44" s="436"/>
      <c r="M44" s="436"/>
      <c r="N44" s="436"/>
      <c r="O44" s="436"/>
      <c r="P44" s="459"/>
      <c r="Q44" s="459"/>
      <c r="R44" s="436"/>
      <c r="S44" s="436"/>
      <c r="T44" s="436"/>
      <c r="U44" s="436"/>
      <c r="V44" s="436"/>
      <c r="W44" s="436"/>
      <c r="X44" s="436"/>
      <c r="Y44" s="436"/>
    </row>
    <row r="45" spans="1:25" s="417" customFormat="1" ht="12">
      <c r="A45" s="436"/>
      <c r="B45" s="436"/>
      <c r="C45" s="506"/>
      <c r="D45" s="459"/>
      <c r="E45" s="459"/>
      <c r="F45" s="459"/>
      <c r="G45" s="436"/>
      <c r="H45" s="436"/>
      <c r="I45" s="436"/>
      <c r="J45" s="436"/>
      <c r="K45" s="436"/>
      <c r="L45" s="436"/>
      <c r="M45" s="436"/>
      <c r="N45" s="436"/>
      <c r="O45" s="436"/>
      <c r="P45" s="459"/>
      <c r="Q45" s="459"/>
      <c r="R45" s="436"/>
      <c r="S45" s="436"/>
      <c r="T45" s="436"/>
      <c r="U45" s="436"/>
      <c r="V45" s="436"/>
      <c r="W45" s="436"/>
      <c r="X45" s="436"/>
      <c r="Y45" s="436"/>
    </row>
    <row r="46" spans="1:25" s="417" customFormat="1" ht="12">
      <c r="A46" s="436"/>
      <c r="B46" s="436"/>
      <c r="C46" s="506"/>
      <c r="D46" s="459"/>
      <c r="E46" s="459"/>
      <c r="F46" s="459"/>
      <c r="G46" s="436"/>
      <c r="H46" s="436"/>
      <c r="I46" s="436"/>
      <c r="J46" s="436"/>
      <c r="K46" s="436"/>
      <c r="L46" s="436"/>
      <c r="M46" s="436"/>
      <c r="N46" s="436"/>
      <c r="O46" s="436"/>
      <c r="P46" s="459"/>
      <c r="Q46" s="459"/>
      <c r="R46" s="436"/>
      <c r="S46" s="436"/>
      <c r="T46" s="436"/>
      <c r="U46" s="436"/>
      <c r="V46" s="436"/>
      <c r="W46" s="436"/>
      <c r="X46" s="436"/>
      <c r="Y46" s="436"/>
    </row>
    <row r="47" spans="1:25" s="417" customFormat="1" ht="12">
      <c r="A47" s="436"/>
      <c r="B47" s="436"/>
      <c r="C47" s="506"/>
      <c r="D47" s="459"/>
      <c r="E47" s="459"/>
      <c r="F47" s="459"/>
      <c r="G47" s="436"/>
      <c r="H47" s="436"/>
      <c r="I47" s="436"/>
      <c r="J47" s="436"/>
      <c r="K47" s="436"/>
      <c r="L47" s="436"/>
      <c r="M47" s="436"/>
      <c r="N47" s="436"/>
      <c r="O47" s="436"/>
      <c r="P47" s="459"/>
      <c r="Q47" s="459"/>
      <c r="R47" s="436"/>
      <c r="S47" s="436"/>
      <c r="T47" s="436"/>
      <c r="U47" s="436"/>
      <c r="V47" s="436"/>
      <c r="W47" s="436"/>
      <c r="X47" s="436"/>
      <c r="Y47" s="436"/>
    </row>
    <row r="48" spans="1:25" s="417" customFormat="1" ht="12">
      <c r="A48" s="436"/>
      <c r="B48" s="436"/>
      <c r="C48" s="506"/>
      <c r="D48" s="459"/>
      <c r="E48" s="459"/>
      <c r="F48" s="459"/>
      <c r="G48" s="436"/>
      <c r="H48" s="436"/>
      <c r="I48" s="436"/>
      <c r="J48" s="436"/>
      <c r="K48" s="436"/>
      <c r="L48" s="436"/>
      <c r="M48" s="436"/>
      <c r="N48" s="436"/>
      <c r="O48" s="436"/>
      <c r="P48" s="459"/>
      <c r="Q48" s="459"/>
      <c r="R48" s="436"/>
      <c r="S48" s="436"/>
      <c r="T48" s="436"/>
      <c r="U48" s="436"/>
      <c r="V48" s="436"/>
      <c r="W48" s="436"/>
      <c r="X48" s="436"/>
      <c r="Y48" s="436"/>
    </row>
    <row r="49" spans="1:25" s="417" customFormat="1" ht="12">
      <c r="A49" s="436"/>
      <c r="B49" s="436"/>
      <c r="C49" s="506"/>
      <c r="D49" s="459"/>
      <c r="E49" s="459"/>
      <c r="F49" s="459"/>
      <c r="G49" s="436"/>
      <c r="H49" s="436"/>
      <c r="I49" s="436"/>
      <c r="J49" s="436"/>
      <c r="K49" s="436"/>
      <c r="L49" s="436"/>
      <c r="M49" s="436"/>
      <c r="N49" s="436"/>
      <c r="O49" s="436"/>
      <c r="P49" s="459"/>
      <c r="Q49" s="459"/>
      <c r="R49" s="436"/>
      <c r="S49" s="436"/>
      <c r="T49" s="436"/>
      <c r="U49" s="436"/>
      <c r="V49" s="436"/>
      <c r="W49" s="436"/>
      <c r="X49" s="436"/>
      <c r="Y49" s="436"/>
    </row>
    <row r="50" spans="1:25" s="417" customFormat="1" ht="12">
      <c r="A50" s="436"/>
      <c r="B50" s="436"/>
      <c r="C50" s="506"/>
      <c r="D50" s="459"/>
      <c r="E50" s="459"/>
      <c r="F50" s="459"/>
      <c r="G50" s="436"/>
      <c r="H50" s="436"/>
      <c r="I50" s="436"/>
      <c r="J50" s="436"/>
      <c r="K50" s="436"/>
      <c r="L50" s="436"/>
      <c r="M50" s="436"/>
      <c r="N50" s="436"/>
      <c r="O50" s="436"/>
      <c r="P50" s="459"/>
      <c r="Q50" s="459"/>
      <c r="R50" s="436"/>
      <c r="S50" s="436"/>
      <c r="T50" s="436"/>
      <c r="U50" s="436"/>
      <c r="V50" s="436"/>
      <c r="W50" s="436"/>
      <c r="X50" s="436"/>
      <c r="Y50" s="436"/>
    </row>
    <row r="51" spans="1:25" s="417" customFormat="1" ht="12">
      <c r="A51" s="436"/>
      <c r="B51" s="436"/>
      <c r="C51" s="506"/>
      <c r="D51" s="459"/>
      <c r="E51" s="459"/>
      <c r="F51" s="459"/>
      <c r="G51" s="436"/>
      <c r="H51" s="436"/>
      <c r="I51" s="436"/>
      <c r="J51" s="436"/>
      <c r="K51" s="436"/>
      <c r="L51" s="436"/>
      <c r="M51" s="436"/>
      <c r="N51" s="436"/>
      <c r="O51" s="436"/>
      <c r="P51" s="459"/>
      <c r="Q51" s="459"/>
      <c r="R51" s="436"/>
      <c r="S51" s="436"/>
      <c r="T51" s="436"/>
      <c r="U51" s="436"/>
      <c r="V51" s="436"/>
      <c r="W51" s="436"/>
      <c r="X51" s="436"/>
      <c r="Y51" s="436"/>
    </row>
    <row r="52" spans="1:25" s="417" customFormat="1" ht="12">
      <c r="A52" s="436"/>
      <c r="B52" s="436"/>
      <c r="C52" s="506"/>
      <c r="D52" s="459"/>
      <c r="E52" s="459"/>
      <c r="F52" s="459"/>
      <c r="G52" s="436"/>
      <c r="H52" s="436"/>
      <c r="I52" s="436"/>
      <c r="J52" s="436"/>
      <c r="K52" s="436"/>
      <c r="L52" s="436"/>
      <c r="M52" s="436"/>
      <c r="N52" s="436"/>
      <c r="O52" s="436"/>
      <c r="P52" s="459"/>
      <c r="Q52" s="459"/>
      <c r="R52" s="436"/>
      <c r="S52" s="436"/>
      <c r="T52" s="436"/>
      <c r="U52" s="436"/>
      <c r="V52" s="436"/>
      <c r="W52" s="436"/>
      <c r="X52" s="436"/>
      <c r="Y52" s="436"/>
    </row>
    <row r="53" spans="1:25" s="417" customFormat="1" ht="12">
      <c r="A53" s="436"/>
      <c r="B53" s="436"/>
      <c r="C53" s="506"/>
      <c r="D53" s="459"/>
      <c r="E53" s="459"/>
      <c r="F53" s="459"/>
      <c r="G53" s="436"/>
      <c r="H53" s="436"/>
      <c r="I53" s="436"/>
      <c r="J53" s="436"/>
      <c r="K53" s="436"/>
      <c r="L53" s="436"/>
      <c r="M53" s="436"/>
      <c r="N53" s="436"/>
      <c r="O53" s="436"/>
      <c r="P53" s="459"/>
      <c r="Q53" s="459"/>
      <c r="R53" s="436"/>
      <c r="S53" s="436"/>
      <c r="T53" s="436"/>
      <c r="U53" s="436"/>
      <c r="V53" s="436"/>
      <c r="W53" s="436"/>
      <c r="X53" s="436"/>
      <c r="Y53" s="436"/>
    </row>
    <row r="54" spans="1:25" s="417" customFormat="1" ht="12">
      <c r="A54" s="436"/>
      <c r="B54" s="436"/>
      <c r="C54" s="506"/>
      <c r="D54" s="459"/>
      <c r="E54" s="459"/>
      <c r="F54" s="459"/>
      <c r="G54" s="436"/>
      <c r="H54" s="436"/>
      <c r="I54" s="436"/>
      <c r="J54" s="436"/>
      <c r="K54" s="436"/>
      <c r="L54" s="436"/>
      <c r="M54" s="436"/>
      <c r="N54" s="436"/>
      <c r="O54" s="436"/>
      <c r="P54" s="459"/>
      <c r="Q54" s="459"/>
      <c r="R54" s="436"/>
      <c r="S54" s="436"/>
      <c r="T54" s="436"/>
      <c r="U54" s="436"/>
      <c r="V54" s="436"/>
      <c r="W54" s="436"/>
      <c r="X54" s="436"/>
      <c r="Y54" s="436"/>
    </row>
    <row r="55" spans="1:25" s="417" customFormat="1" ht="12">
      <c r="A55" s="436"/>
      <c r="B55" s="436"/>
      <c r="C55" s="506"/>
      <c r="D55" s="459"/>
      <c r="E55" s="459"/>
      <c r="F55" s="459"/>
      <c r="G55" s="436"/>
      <c r="H55" s="436"/>
      <c r="I55" s="436"/>
      <c r="J55" s="436"/>
      <c r="K55" s="436"/>
      <c r="L55" s="436"/>
      <c r="M55" s="436"/>
      <c r="N55" s="436"/>
      <c r="O55" s="436"/>
      <c r="P55" s="459"/>
      <c r="Q55" s="459"/>
      <c r="R55" s="436"/>
      <c r="S55" s="436"/>
      <c r="T55" s="436"/>
      <c r="U55" s="436"/>
      <c r="V55" s="436"/>
      <c r="W55" s="436"/>
      <c r="X55" s="436"/>
      <c r="Y55" s="436"/>
    </row>
    <row r="56" spans="1:25" s="417" customFormat="1" ht="12">
      <c r="A56" s="436"/>
      <c r="B56" s="436"/>
      <c r="C56" s="506"/>
      <c r="D56" s="459"/>
      <c r="E56" s="459"/>
      <c r="F56" s="459"/>
      <c r="G56" s="436"/>
      <c r="H56" s="436"/>
      <c r="I56" s="436"/>
      <c r="J56" s="436"/>
      <c r="K56" s="436"/>
      <c r="L56" s="436"/>
      <c r="M56" s="436"/>
      <c r="N56" s="436"/>
      <c r="O56" s="436"/>
      <c r="P56" s="459"/>
      <c r="Q56" s="459"/>
      <c r="R56" s="436"/>
      <c r="S56" s="436"/>
      <c r="T56" s="436"/>
      <c r="U56" s="436"/>
      <c r="V56" s="436"/>
      <c r="W56" s="436"/>
      <c r="X56" s="436"/>
      <c r="Y56" s="436"/>
    </row>
    <row r="57" spans="1:25" s="417" customFormat="1" ht="12">
      <c r="A57" s="436"/>
      <c r="B57" s="436"/>
      <c r="C57" s="506"/>
      <c r="D57" s="459"/>
      <c r="E57" s="459"/>
      <c r="F57" s="459"/>
      <c r="G57" s="436"/>
      <c r="H57" s="436"/>
      <c r="I57" s="436"/>
      <c r="J57" s="436"/>
      <c r="K57" s="436"/>
      <c r="L57" s="436"/>
      <c r="M57" s="436"/>
      <c r="N57" s="436"/>
      <c r="O57" s="436"/>
      <c r="P57" s="459"/>
      <c r="Q57" s="459"/>
      <c r="R57" s="436"/>
      <c r="S57" s="436"/>
      <c r="T57" s="436"/>
      <c r="U57" s="436"/>
      <c r="V57" s="436"/>
      <c r="W57" s="436"/>
      <c r="X57" s="436"/>
      <c r="Y57" s="436"/>
    </row>
    <row r="58" spans="1:25" s="417" customFormat="1" ht="12">
      <c r="A58" s="436"/>
      <c r="B58" s="436"/>
      <c r="C58" s="506"/>
      <c r="D58" s="459"/>
      <c r="E58" s="459"/>
      <c r="F58" s="459"/>
      <c r="G58" s="436"/>
      <c r="H58" s="436"/>
      <c r="I58" s="436"/>
      <c r="J58" s="436"/>
      <c r="K58" s="436"/>
      <c r="L58" s="436"/>
      <c r="M58" s="436"/>
      <c r="N58" s="436"/>
      <c r="O58" s="436"/>
      <c r="P58" s="459"/>
      <c r="Q58" s="459"/>
      <c r="R58" s="436"/>
      <c r="S58" s="436"/>
      <c r="T58" s="436"/>
      <c r="U58" s="436"/>
      <c r="V58" s="436"/>
      <c r="W58" s="436"/>
      <c r="X58" s="436"/>
      <c r="Y58" s="436"/>
    </row>
    <row r="59" spans="1:25" s="417" customFormat="1" ht="12">
      <c r="A59" s="436"/>
      <c r="B59" s="436"/>
      <c r="C59" s="506"/>
      <c r="D59" s="459"/>
      <c r="E59" s="459"/>
      <c r="F59" s="459"/>
      <c r="G59" s="436"/>
      <c r="H59" s="436"/>
      <c r="I59" s="436"/>
      <c r="J59" s="436"/>
      <c r="K59" s="436"/>
      <c r="L59" s="436"/>
      <c r="M59" s="436"/>
      <c r="N59" s="436"/>
      <c r="O59" s="436"/>
      <c r="P59" s="459"/>
      <c r="Q59" s="459"/>
      <c r="R59" s="436"/>
      <c r="S59" s="436"/>
      <c r="T59" s="436"/>
      <c r="U59" s="436"/>
      <c r="V59" s="436"/>
      <c r="W59" s="436"/>
      <c r="X59" s="436"/>
      <c r="Y59" s="436"/>
    </row>
    <row r="60" spans="1:25" s="417" customFormat="1" ht="12">
      <c r="A60" s="436"/>
      <c r="B60" s="436"/>
      <c r="C60" s="506"/>
      <c r="D60" s="459"/>
      <c r="E60" s="459"/>
      <c r="F60" s="459"/>
      <c r="G60" s="436"/>
      <c r="H60" s="436"/>
      <c r="I60" s="436"/>
      <c r="J60" s="436"/>
      <c r="K60" s="436"/>
      <c r="L60" s="436"/>
      <c r="M60" s="436"/>
      <c r="N60" s="436"/>
      <c r="O60" s="436"/>
      <c r="P60" s="459"/>
      <c r="Q60" s="459"/>
      <c r="R60" s="436"/>
      <c r="S60" s="436"/>
      <c r="T60" s="436"/>
      <c r="U60" s="436"/>
      <c r="V60" s="436"/>
      <c r="W60" s="436"/>
      <c r="X60" s="436"/>
      <c r="Y60" s="436"/>
    </row>
    <row r="61" spans="1:25" s="417" customFormat="1" ht="12">
      <c r="A61" s="436"/>
      <c r="B61" s="436"/>
      <c r="C61" s="506"/>
      <c r="D61" s="459"/>
      <c r="E61" s="459"/>
      <c r="F61" s="459"/>
      <c r="G61" s="436"/>
      <c r="H61" s="436"/>
      <c r="I61" s="436"/>
      <c r="J61" s="436"/>
      <c r="K61" s="436"/>
      <c r="L61" s="436"/>
      <c r="M61" s="436"/>
      <c r="N61" s="436"/>
      <c r="O61" s="436"/>
      <c r="P61" s="459"/>
      <c r="Q61" s="459"/>
      <c r="R61" s="436"/>
      <c r="S61" s="436"/>
      <c r="T61" s="436"/>
      <c r="U61" s="436"/>
      <c r="V61" s="436"/>
      <c r="W61" s="436"/>
      <c r="X61" s="436"/>
      <c r="Y61" s="436"/>
    </row>
    <row r="62" spans="1:25" s="417" customFormat="1" ht="12">
      <c r="A62" s="436"/>
      <c r="B62" s="436"/>
      <c r="C62" s="506"/>
      <c r="D62" s="459"/>
      <c r="E62" s="459"/>
      <c r="F62" s="459"/>
      <c r="G62" s="436"/>
      <c r="H62" s="436"/>
      <c r="I62" s="436"/>
      <c r="J62" s="436"/>
      <c r="K62" s="436"/>
      <c r="L62" s="436"/>
      <c r="M62" s="436"/>
      <c r="N62" s="436"/>
      <c r="O62" s="436"/>
      <c r="P62" s="459"/>
      <c r="Q62" s="459"/>
      <c r="R62" s="436"/>
      <c r="S62" s="436"/>
      <c r="T62" s="436"/>
      <c r="U62" s="436"/>
      <c r="V62" s="436"/>
      <c r="W62" s="436"/>
      <c r="X62" s="436"/>
      <c r="Y62" s="436"/>
    </row>
    <row r="63" spans="1:25" s="417" customFormat="1" ht="12">
      <c r="A63" s="436"/>
      <c r="B63" s="436"/>
      <c r="C63" s="506"/>
      <c r="D63" s="459"/>
      <c r="E63" s="459"/>
      <c r="F63" s="459"/>
      <c r="G63" s="436"/>
      <c r="H63" s="436"/>
      <c r="I63" s="436"/>
      <c r="J63" s="436"/>
      <c r="K63" s="436"/>
      <c r="L63" s="436"/>
      <c r="M63" s="436"/>
      <c r="N63" s="436"/>
      <c r="O63" s="436"/>
      <c r="P63" s="459"/>
      <c r="Q63" s="459"/>
      <c r="R63" s="436"/>
      <c r="S63" s="436"/>
      <c r="T63" s="436"/>
      <c r="U63" s="436"/>
      <c r="V63" s="436"/>
      <c r="W63" s="436"/>
      <c r="X63" s="436"/>
      <c r="Y63" s="436"/>
    </row>
    <row r="64" spans="1:25" s="417" customFormat="1" ht="12">
      <c r="A64" s="436"/>
      <c r="B64" s="436"/>
      <c r="C64" s="506"/>
      <c r="D64" s="459"/>
      <c r="E64" s="459"/>
      <c r="F64" s="459"/>
      <c r="G64" s="436"/>
      <c r="H64" s="436"/>
      <c r="I64" s="436"/>
      <c r="J64" s="436"/>
      <c r="K64" s="436"/>
      <c r="L64" s="436"/>
      <c r="M64" s="436"/>
      <c r="N64" s="436"/>
      <c r="O64" s="436"/>
      <c r="P64" s="459"/>
      <c r="Q64" s="459"/>
      <c r="R64" s="436"/>
      <c r="S64" s="436"/>
      <c r="T64" s="436"/>
      <c r="U64" s="436"/>
      <c r="V64" s="436"/>
      <c r="W64" s="436"/>
      <c r="X64" s="436"/>
      <c r="Y64" s="436"/>
    </row>
    <row r="65" spans="1:25" s="417" customFormat="1" ht="12">
      <c r="A65" s="436"/>
      <c r="B65" s="436"/>
      <c r="C65" s="551"/>
      <c r="D65" s="459"/>
      <c r="E65" s="459"/>
      <c r="F65" s="459"/>
      <c r="G65" s="436"/>
      <c r="H65" s="436"/>
      <c r="I65" s="436"/>
      <c r="J65" s="436"/>
      <c r="K65" s="436"/>
      <c r="L65" s="436"/>
      <c r="M65" s="436"/>
      <c r="N65" s="436"/>
      <c r="O65" s="436"/>
      <c r="P65" s="459"/>
      <c r="Q65" s="459"/>
      <c r="R65" s="436"/>
      <c r="S65" s="436"/>
      <c r="T65" s="436"/>
      <c r="U65" s="436"/>
      <c r="V65" s="436"/>
      <c r="W65" s="436"/>
      <c r="X65" s="436"/>
      <c r="Y65" s="436"/>
    </row>
    <row r="66" spans="1:25" s="417" customFormat="1" ht="12">
      <c r="A66" s="436"/>
      <c r="B66" s="436"/>
      <c r="C66" s="551"/>
      <c r="D66" s="459"/>
      <c r="E66" s="459"/>
      <c r="F66" s="459"/>
      <c r="G66" s="436"/>
      <c r="H66" s="436"/>
      <c r="I66" s="436"/>
      <c r="J66" s="436"/>
      <c r="K66" s="436"/>
      <c r="L66" s="436"/>
      <c r="M66" s="436"/>
      <c r="N66" s="436"/>
      <c r="O66" s="436"/>
      <c r="P66" s="459"/>
      <c r="Q66" s="459"/>
      <c r="R66" s="436"/>
      <c r="S66" s="436"/>
      <c r="T66" s="436"/>
      <c r="U66" s="436"/>
      <c r="V66" s="436"/>
      <c r="W66" s="436"/>
      <c r="X66" s="436"/>
      <c r="Y66" s="436"/>
    </row>
    <row r="67" spans="1:25" s="417" customFormat="1" ht="12">
      <c r="A67" s="436"/>
      <c r="B67" s="436"/>
      <c r="C67" s="552">
        <v>0</v>
      </c>
      <c r="D67" s="459"/>
      <c r="E67" s="459"/>
      <c r="F67" s="459"/>
      <c r="G67" s="436"/>
      <c r="H67" s="436"/>
      <c r="I67" s="436"/>
      <c r="J67" s="436"/>
      <c r="K67" s="436"/>
      <c r="L67" s="436"/>
      <c r="M67" s="436"/>
      <c r="N67" s="436"/>
      <c r="O67" s="436"/>
      <c r="P67" s="459"/>
      <c r="Q67" s="459"/>
      <c r="R67" s="436"/>
      <c r="S67" s="436"/>
      <c r="T67" s="436"/>
      <c r="U67" s="436"/>
      <c r="V67" s="436"/>
      <c r="W67" s="436"/>
      <c r="X67" s="436"/>
      <c r="Y67" s="436"/>
    </row>
    <row r="68" spans="1:25" s="417" customFormat="1" ht="12">
      <c r="A68" s="436"/>
      <c r="B68" s="436"/>
      <c r="C68" s="506"/>
      <c r="D68" s="459"/>
      <c r="E68" s="459"/>
      <c r="F68" s="459"/>
      <c r="G68" s="436"/>
      <c r="H68" s="436"/>
      <c r="I68" s="436"/>
      <c r="J68" s="436"/>
      <c r="K68" s="436"/>
      <c r="L68" s="436"/>
      <c r="M68" s="436"/>
      <c r="N68" s="436"/>
      <c r="O68" s="436"/>
      <c r="P68" s="459"/>
      <c r="Q68" s="459"/>
      <c r="R68" s="436"/>
      <c r="S68" s="436"/>
      <c r="T68" s="436"/>
      <c r="U68" s="436"/>
      <c r="V68" s="436"/>
      <c r="W68" s="436"/>
      <c r="X68" s="436"/>
      <c r="Y68" s="436"/>
    </row>
    <row r="69" spans="1:25" s="417" customFormat="1" ht="12">
      <c r="A69" s="436"/>
      <c r="B69" s="436"/>
      <c r="C69" s="506"/>
      <c r="D69" s="459"/>
      <c r="E69" s="459"/>
      <c r="F69" s="459"/>
      <c r="G69" s="436"/>
      <c r="H69" s="436"/>
      <c r="I69" s="436"/>
      <c r="J69" s="436"/>
      <c r="K69" s="436"/>
      <c r="L69" s="436"/>
      <c r="M69" s="436"/>
      <c r="N69" s="436"/>
      <c r="O69" s="436"/>
      <c r="P69" s="459"/>
      <c r="Q69" s="459"/>
      <c r="R69" s="436"/>
      <c r="S69" s="436"/>
      <c r="T69" s="436"/>
      <c r="U69" s="436"/>
      <c r="V69" s="436"/>
      <c r="W69" s="436"/>
      <c r="X69" s="436"/>
      <c r="Y69" s="436"/>
    </row>
    <row r="70" spans="1:25" s="417" customFormat="1" ht="12">
      <c r="A70" s="436"/>
      <c r="B70" s="436"/>
      <c r="C70" s="506"/>
      <c r="D70" s="459"/>
      <c r="E70" s="459"/>
      <c r="F70" s="459"/>
      <c r="G70" s="436"/>
      <c r="H70" s="436"/>
      <c r="I70" s="436"/>
      <c r="J70" s="436"/>
      <c r="K70" s="436"/>
      <c r="L70" s="436"/>
      <c r="M70" s="436"/>
      <c r="N70" s="436"/>
      <c r="O70" s="436"/>
      <c r="P70" s="459"/>
      <c r="Q70" s="459"/>
      <c r="R70" s="436"/>
      <c r="S70" s="436"/>
      <c r="T70" s="436"/>
      <c r="U70" s="436"/>
      <c r="V70" s="436"/>
      <c r="W70" s="436"/>
      <c r="X70" s="436"/>
      <c r="Y70" s="436"/>
    </row>
    <row r="71" spans="1:25" s="417" customFormat="1" ht="12">
      <c r="A71" s="436"/>
      <c r="B71" s="436"/>
      <c r="C71" s="506"/>
      <c r="D71" s="459"/>
      <c r="E71" s="459"/>
      <c r="F71" s="459"/>
      <c r="G71" s="436"/>
      <c r="H71" s="436"/>
      <c r="I71" s="436"/>
      <c r="J71" s="436"/>
      <c r="K71" s="436"/>
      <c r="L71" s="436"/>
      <c r="M71" s="436"/>
      <c r="N71" s="436"/>
      <c r="O71" s="436"/>
      <c r="P71" s="459"/>
      <c r="Q71" s="459"/>
      <c r="R71" s="436"/>
      <c r="S71" s="436"/>
      <c r="T71" s="436"/>
      <c r="U71" s="436"/>
      <c r="V71" s="436"/>
      <c r="W71" s="436"/>
      <c r="X71" s="436"/>
      <c r="Y71" s="436"/>
    </row>
    <row r="72" spans="1:25" s="417" customFormat="1" ht="12">
      <c r="A72" s="436"/>
      <c r="B72" s="436"/>
      <c r="C72" s="506"/>
      <c r="D72" s="459"/>
      <c r="E72" s="459"/>
      <c r="F72" s="459"/>
      <c r="G72" s="436"/>
      <c r="H72" s="436"/>
      <c r="I72" s="436"/>
      <c r="J72" s="436"/>
      <c r="K72" s="436"/>
      <c r="L72" s="436"/>
      <c r="M72" s="436"/>
      <c r="N72" s="436"/>
      <c r="O72" s="436"/>
      <c r="P72" s="459"/>
      <c r="Q72" s="459"/>
      <c r="R72" s="436"/>
      <c r="S72" s="436"/>
      <c r="T72" s="436"/>
      <c r="U72" s="436"/>
      <c r="V72" s="436"/>
      <c r="W72" s="436"/>
      <c r="X72" s="436"/>
      <c r="Y72" s="436"/>
    </row>
    <row r="73" spans="1:25" s="417" customFormat="1" ht="12">
      <c r="A73" s="436"/>
      <c r="B73" s="436"/>
      <c r="C73" s="506"/>
      <c r="D73" s="459"/>
      <c r="E73" s="459"/>
      <c r="F73" s="459"/>
      <c r="G73" s="436"/>
      <c r="H73" s="436"/>
      <c r="I73" s="436"/>
      <c r="J73" s="436"/>
      <c r="K73" s="436"/>
      <c r="L73" s="436"/>
      <c r="M73" s="436"/>
      <c r="N73" s="436"/>
      <c r="O73" s="436"/>
      <c r="P73" s="459"/>
      <c r="Q73" s="459"/>
      <c r="R73" s="436"/>
      <c r="S73" s="436"/>
      <c r="T73" s="436"/>
      <c r="U73" s="436"/>
      <c r="V73" s="436"/>
      <c r="W73" s="436"/>
      <c r="X73" s="436"/>
      <c r="Y73" s="436"/>
    </row>
    <row r="74" spans="1:25" s="417" customFormat="1" ht="12">
      <c r="A74" s="436"/>
      <c r="B74" s="436"/>
      <c r="C74" s="506"/>
      <c r="D74" s="459"/>
      <c r="E74" s="459"/>
      <c r="F74" s="459"/>
      <c r="G74" s="436"/>
      <c r="H74" s="436"/>
      <c r="I74" s="436"/>
      <c r="J74" s="436"/>
      <c r="K74" s="436"/>
      <c r="L74" s="436"/>
      <c r="M74" s="436"/>
      <c r="N74" s="436"/>
      <c r="O74" s="436"/>
      <c r="P74" s="459"/>
      <c r="Q74" s="459"/>
      <c r="R74" s="436"/>
      <c r="S74" s="436"/>
      <c r="T74" s="436"/>
      <c r="U74" s="436"/>
      <c r="V74" s="436"/>
      <c r="W74" s="436"/>
      <c r="X74" s="436"/>
      <c r="Y74" s="436"/>
    </row>
    <row r="75" spans="1:25" s="417" customFormat="1" ht="12">
      <c r="A75" s="436"/>
      <c r="B75" s="436"/>
      <c r="C75" s="506"/>
      <c r="D75" s="459"/>
      <c r="E75" s="459"/>
      <c r="F75" s="459"/>
      <c r="G75" s="436"/>
      <c r="H75" s="436"/>
      <c r="I75" s="436"/>
      <c r="J75" s="436"/>
      <c r="K75" s="436"/>
      <c r="L75" s="436"/>
      <c r="M75" s="436"/>
      <c r="N75" s="436"/>
      <c r="O75" s="436"/>
      <c r="P75" s="459"/>
      <c r="Q75" s="459"/>
      <c r="R75" s="436"/>
      <c r="S75" s="436"/>
      <c r="T75" s="436"/>
      <c r="U75" s="436"/>
      <c r="V75" s="436"/>
      <c r="W75" s="436"/>
      <c r="X75" s="436"/>
      <c r="Y75" s="436"/>
    </row>
    <row r="178" spans="6:7" s="374" customFormat="1" ht="12" customHeight="1">
      <c r="F178" s="423"/>
      <c r="G178" s="424"/>
    </row>
    <row r="179" spans="1:9" s="328" customFormat="1" ht="12" hidden="1">
      <c r="A179" s="441" t="s">
        <v>36</v>
      </c>
      <c r="B179" s="441" t="str">
        <f>IF($G$6="ВЗРОСЛЫЕ","МУЖЧИНЫ",IF($G$6="ДО 19 ЛЕТ","ЮНИОРЫ","ЮНОШИ"))</f>
        <v>ЮНОШИ</v>
      </c>
      <c r="C179" s="553" t="s">
        <v>15</v>
      </c>
      <c r="D179" s="553" t="s">
        <v>16</v>
      </c>
      <c r="E179" s="329"/>
      <c r="F179" s="329"/>
      <c r="G179" s="330"/>
      <c r="H179" s="329"/>
      <c r="I179" s="329"/>
    </row>
    <row r="180" spans="1:9" s="328" customFormat="1" ht="12" hidden="1">
      <c r="A180" s="441" t="s">
        <v>38</v>
      </c>
      <c r="B180" s="441" t="str">
        <f>IF($G$6="ВЗРОСЛЫЕ","ЖЕНЩИНЫ",IF($G$6="ДО 19 ЛЕТ","ЮНИОРКИ","ДЕВУШКИ"))</f>
        <v>ДЕВУШКИ</v>
      </c>
      <c r="C180" s="553" t="s">
        <v>27</v>
      </c>
      <c r="D180" s="553" t="s">
        <v>18</v>
      </c>
      <c r="E180" s="329"/>
      <c r="F180" s="329"/>
      <c r="G180" s="330"/>
      <c r="H180" s="329"/>
      <c r="I180" s="329"/>
    </row>
    <row r="181" spans="1:9" s="328" customFormat="1" ht="12" hidden="1">
      <c r="A181" s="441" t="s">
        <v>40</v>
      </c>
      <c r="B181" s="441" t="str">
        <f>IF($G$6="ВЗРОСЛЫЕ","МУЖЧИНЫ И ЖЕНЩИНЫ",IF($G$6="ДО 19 ЛЕТ","ЮНИОРЫ И ЮНИОРКИ","ЮНОШИ И ДЕВУШКИ"))</f>
        <v>ЮНОШИ И ДЕВУШКИ</v>
      </c>
      <c r="C181" s="553" t="s">
        <v>20</v>
      </c>
      <c r="D181" s="553" t="s">
        <v>21</v>
      </c>
      <c r="E181" s="329"/>
      <c r="F181" s="329"/>
      <c r="G181" s="330"/>
      <c r="H181" s="329"/>
      <c r="I181" s="329"/>
    </row>
    <row r="182" spans="1:9" s="328" customFormat="1" ht="12" hidden="1">
      <c r="A182" s="441" t="s">
        <v>31</v>
      </c>
      <c r="B182" s="441"/>
      <c r="C182" s="553" t="s">
        <v>19</v>
      </c>
      <c r="D182" s="553" t="s">
        <v>43</v>
      </c>
      <c r="E182" s="329"/>
      <c r="F182" s="329"/>
      <c r="G182" s="330"/>
      <c r="H182" s="329"/>
      <c r="I182" s="329"/>
    </row>
    <row r="183" spans="1:9" s="328" customFormat="1" ht="12" hidden="1">
      <c r="A183" s="441" t="s">
        <v>37</v>
      </c>
      <c r="B183" s="441"/>
      <c r="C183" s="553" t="s">
        <v>41</v>
      </c>
      <c r="D183" s="553" t="s">
        <v>44</v>
      </c>
      <c r="E183" s="329"/>
      <c r="F183" s="329"/>
      <c r="G183" s="330"/>
      <c r="H183" s="329"/>
      <c r="I183" s="329"/>
    </row>
    <row r="184" spans="1:9" s="328" customFormat="1" ht="12" hidden="1">
      <c r="A184" s="441" t="s">
        <v>45</v>
      </c>
      <c r="B184" s="441"/>
      <c r="C184" s="553" t="s">
        <v>42</v>
      </c>
      <c r="D184" s="553"/>
      <c r="E184" s="329"/>
      <c r="F184" s="329"/>
      <c r="G184" s="330"/>
      <c r="H184" s="329"/>
      <c r="I184" s="329"/>
    </row>
    <row r="185" spans="1:9" s="328" customFormat="1" ht="12">
      <c r="A185" s="441"/>
      <c r="B185" s="441"/>
      <c r="C185" s="553" t="s">
        <v>46</v>
      </c>
      <c r="D185" s="553"/>
      <c r="E185" s="329"/>
      <c r="F185" s="329"/>
      <c r="G185" s="330"/>
      <c r="H185" s="329"/>
      <c r="I185" s="329"/>
    </row>
    <row r="186" spans="6:7" s="374" customFormat="1" ht="12" customHeight="1">
      <c r="F186" s="423"/>
      <c r="G186" s="424"/>
    </row>
    <row r="187" spans="3:25" s="417" customFormat="1" ht="14.25">
      <c r="C187" s="551"/>
      <c r="D187" s="554"/>
      <c r="E187" s="554"/>
      <c r="F187" s="554"/>
      <c r="J187" s="437"/>
      <c r="K187" s="437"/>
      <c r="L187" s="437"/>
      <c r="M187" s="437"/>
      <c r="N187" s="437"/>
      <c r="O187" s="437"/>
      <c r="P187" s="437"/>
      <c r="Q187" s="437"/>
      <c r="R187" s="437"/>
      <c r="S187" s="437"/>
      <c r="T187" s="437"/>
      <c r="U187" s="437"/>
      <c r="V187" s="437"/>
      <c r="W187" s="437"/>
      <c r="X187" s="437"/>
      <c r="Y187" s="437"/>
    </row>
  </sheetData>
  <sheetProtection selectLockedCells="1"/>
  <mergeCells count="86">
    <mergeCell ref="F37:G37"/>
    <mergeCell ref="K37:O37"/>
    <mergeCell ref="P37:Q37"/>
    <mergeCell ref="F34:G34"/>
    <mergeCell ref="K34:Q34"/>
    <mergeCell ref="F35:G35"/>
    <mergeCell ref="K35:O36"/>
    <mergeCell ref="P35:Q36"/>
    <mergeCell ref="F36:G36"/>
    <mergeCell ref="A29:A30"/>
    <mergeCell ref="B29:B30"/>
    <mergeCell ref="C29:C30"/>
    <mergeCell ref="G29:M29"/>
    <mergeCell ref="O29:Q30"/>
    <mergeCell ref="H30:M31"/>
    <mergeCell ref="E31:E32"/>
    <mergeCell ref="P31:Q31"/>
    <mergeCell ref="A32:D32"/>
    <mergeCell ref="H25:M26"/>
    <mergeCell ref="P26:Q26"/>
    <mergeCell ref="A27:A28"/>
    <mergeCell ref="B27:B28"/>
    <mergeCell ref="C27:C28"/>
    <mergeCell ref="G28:M28"/>
    <mergeCell ref="P28:Q28"/>
    <mergeCell ref="G23:M23"/>
    <mergeCell ref="P23:Q23"/>
    <mergeCell ref="A24:A25"/>
    <mergeCell ref="B24:B25"/>
    <mergeCell ref="C24:C25"/>
    <mergeCell ref="D24:D25"/>
    <mergeCell ref="E24:E25"/>
    <mergeCell ref="F24:F25"/>
    <mergeCell ref="G24:M24"/>
    <mergeCell ref="O24:Q25"/>
    <mergeCell ref="A19:A20"/>
    <mergeCell ref="B19:B20"/>
    <mergeCell ref="C19:C20"/>
    <mergeCell ref="G19:M19"/>
    <mergeCell ref="O19:Q20"/>
    <mergeCell ref="H20:M21"/>
    <mergeCell ref="N20:N32"/>
    <mergeCell ref="A22:A23"/>
    <mergeCell ref="B22:B23"/>
    <mergeCell ref="C22:C23"/>
    <mergeCell ref="H15:M16"/>
    <mergeCell ref="N15:N16"/>
    <mergeCell ref="P16:Q16"/>
    <mergeCell ref="A17:A18"/>
    <mergeCell ref="B17:B18"/>
    <mergeCell ref="C17:C18"/>
    <mergeCell ref="G18:M18"/>
    <mergeCell ref="P18:Q18"/>
    <mergeCell ref="A12:A13"/>
    <mergeCell ref="B12:B13"/>
    <mergeCell ref="C12:C13"/>
    <mergeCell ref="G13:M13"/>
    <mergeCell ref="P13:Q13"/>
    <mergeCell ref="A14:A15"/>
    <mergeCell ref="B14:B15"/>
    <mergeCell ref="C14:C15"/>
    <mergeCell ref="G14:M14"/>
    <mergeCell ref="O14:Q15"/>
    <mergeCell ref="A8:Q8"/>
    <mergeCell ref="A9:A10"/>
    <mergeCell ref="B9:B10"/>
    <mergeCell ref="C9:C10"/>
    <mergeCell ref="D9:D10"/>
    <mergeCell ref="E9:E10"/>
    <mergeCell ref="F9:F10"/>
    <mergeCell ref="I9:L10"/>
    <mergeCell ref="M9:P10"/>
    <mergeCell ref="A6:D6"/>
    <mergeCell ref="E6:F6"/>
    <mergeCell ref="G6:I6"/>
    <mergeCell ref="K6:O6"/>
    <mergeCell ref="F7:G7"/>
    <mergeCell ref="H7:I7"/>
    <mergeCell ref="A1:Q1"/>
    <mergeCell ref="A2:Q2"/>
    <mergeCell ref="A3:Q3"/>
    <mergeCell ref="A4:Q4"/>
    <mergeCell ref="A5:D5"/>
    <mergeCell ref="E5:F5"/>
    <mergeCell ref="G5:I5"/>
    <mergeCell ref="K5:O5"/>
  </mergeCells>
  <conditionalFormatting sqref="N15:N16">
    <cfRule type="expression" priority="21" dxfId="199" stopIfTrue="1">
      <formula>COUNTIF($O$42:$T$49,K15)&gt;0</formula>
    </cfRule>
  </conditionalFormatting>
  <conditionalFormatting sqref="G15">
    <cfRule type="cellIs" priority="22" dxfId="201" operator="notEqual" stopIfTrue="1">
      <formula>0</formula>
    </cfRule>
  </conditionalFormatting>
  <conditionalFormatting sqref="N20:N21">
    <cfRule type="expression" priority="19" dxfId="199" stopIfTrue="1">
      <formula>COUNTIF($O$42:$T$49,K20)&gt;0</formula>
    </cfRule>
  </conditionalFormatting>
  <conditionalFormatting sqref="G20:G21">
    <cfRule type="cellIs" priority="20" dxfId="201" operator="notEqual" stopIfTrue="1">
      <formula>0</formula>
    </cfRule>
  </conditionalFormatting>
  <conditionalFormatting sqref="N31">
    <cfRule type="expression" priority="18" dxfId="199" stopIfTrue="1">
      <formula>COUNTIF($O$42:$T$49,K31)&gt;0</formula>
    </cfRule>
  </conditionalFormatting>
  <conditionalFormatting sqref="C16 C31">
    <cfRule type="expression" priority="23" dxfId="198" stopIfTrue="1">
      <formula>COUNTIF($C$11:$C$32,C16)&gt;1</formula>
    </cfRule>
  </conditionalFormatting>
  <conditionalFormatting sqref="N25:N26">
    <cfRule type="expression" priority="15" dxfId="199" stopIfTrue="1">
      <formula>COUNTIF($O$42:$T$49,K25)&gt;0</formula>
    </cfRule>
  </conditionalFormatting>
  <conditionalFormatting sqref="G25">
    <cfRule type="cellIs" priority="16" dxfId="201" operator="notEqual" stopIfTrue="1">
      <formula>0</formula>
    </cfRule>
  </conditionalFormatting>
  <conditionalFormatting sqref="N30">
    <cfRule type="expression" priority="13" dxfId="199" stopIfTrue="1">
      <formula>COUNTIF($O$42:$T$49,K30)&gt;0</formula>
    </cfRule>
  </conditionalFormatting>
  <conditionalFormatting sqref="G30">
    <cfRule type="cellIs" priority="14" dxfId="201" operator="notEqual" stopIfTrue="1">
      <formula>0</formula>
    </cfRule>
  </conditionalFormatting>
  <conditionalFormatting sqref="C26">
    <cfRule type="expression" priority="17" dxfId="198" stopIfTrue="1">
      <formula>COUNTIF($C$11:$C$32,C26)&gt;1</formula>
    </cfRule>
  </conditionalFormatting>
  <conditionalFormatting sqref="G18">
    <cfRule type="expression" priority="11" dxfId="199" stopIfTrue="1">
      <formula>COUNTIF($O$42:$T$49,G18)&gt;0</formula>
    </cfRule>
    <cfRule type="expression" priority="12" dxfId="195" stopIfTrue="1">
      <formula>LEFT(G18,4)="поб."</formula>
    </cfRule>
  </conditionalFormatting>
  <conditionalFormatting sqref="G28">
    <cfRule type="expression" priority="9" dxfId="199" stopIfTrue="1">
      <formula>COUNTIF($O$42:$T$49,G28)&gt;0</formula>
    </cfRule>
    <cfRule type="expression" priority="10" dxfId="195" stopIfTrue="1">
      <formula>LEFT(G28,4)="поб."</formula>
    </cfRule>
  </conditionalFormatting>
  <conditionalFormatting sqref="G23">
    <cfRule type="expression" priority="7" dxfId="199" stopIfTrue="1">
      <formula>COUNTIF($O$42:$T$49,G23)&gt;0</formula>
    </cfRule>
    <cfRule type="expression" priority="8" dxfId="195" stopIfTrue="1">
      <formula>LEFT(G23,4)="поб."</formula>
    </cfRule>
  </conditionalFormatting>
  <conditionalFormatting sqref="G13">
    <cfRule type="expression" priority="5" dxfId="199" stopIfTrue="1">
      <formula>COUNTIF($O$42:$T$49,G13)&gt;0</formula>
    </cfRule>
    <cfRule type="expression" priority="6" dxfId="195" stopIfTrue="1">
      <formula>LEFT(G13,4)="поб."</formula>
    </cfRule>
  </conditionalFormatting>
  <conditionalFormatting sqref="C12:C15">
    <cfRule type="expression" priority="4" dxfId="198" stopIfTrue="1">
      <formula>COUNTIF($C$11:$C$26,C12)&gt;1</formula>
    </cfRule>
  </conditionalFormatting>
  <conditionalFormatting sqref="C17:C20">
    <cfRule type="expression" priority="3" dxfId="198" stopIfTrue="1">
      <formula>COUNTIF($C$11:$C$26,C17)&gt;1</formula>
    </cfRule>
  </conditionalFormatting>
  <conditionalFormatting sqref="C22:C25">
    <cfRule type="expression" priority="2" dxfId="198" stopIfTrue="1">
      <formula>COUNTIF($C$11:$C$26,C22)&gt;1</formula>
    </cfRule>
  </conditionalFormatting>
  <conditionalFormatting sqref="C27:C30">
    <cfRule type="expression" priority="1" dxfId="198" stopIfTrue="1">
      <formula>COUNTIF($C$11:$C$26,C27)&gt;1</formula>
    </cfRule>
  </conditionalFormatting>
  <dataValidations count="4">
    <dataValidation type="list" allowBlank="1" showInputMessage="1" showErrorMessage="1" sqref="K6:O6">
      <formula1>$B$179:$B$181</formula1>
    </dataValidation>
    <dataValidation type="list" allowBlank="1" showInputMessage="1" showErrorMessage="1" sqref="G6:I6">
      <formula1>$A$179:$A$184</formula1>
    </dataValidation>
    <dataValidation type="list" allowBlank="1" showInputMessage="1" showErrorMessage="1" sqref="P6">
      <formula1>$C$179:$C$185</formula1>
    </dataValidation>
    <dataValidation type="list" allowBlank="1" showInputMessage="1" showErrorMessage="1" sqref="Q6">
      <formula1>$D$179:$D$183</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2"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I207"/>
  <sheetViews>
    <sheetView showGridLines="0" showZeros="0" zoomScalePageLayoutView="0" workbookViewId="0" topLeftCell="A1">
      <pane ySplit="11" topLeftCell="A12" activePane="bottomLeft" state="frozen"/>
      <selection pane="topLeft" activeCell="A5" sqref="A5:B5"/>
      <selection pane="bottomLeft" activeCell="A3" sqref="A3:H3"/>
    </sheetView>
  </sheetViews>
  <sheetFormatPr defaultColWidth="9.125" defaultRowHeight="12.75"/>
  <cols>
    <col min="1" max="1" width="4.125" style="275" customWidth="1"/>
    <col min="2" max="2" width="26.50390625" style="275" customWidth="1"/>
    <col min="3" max="3" width="7.125" style="275" bestFit="1" customWidth="1"/>
    <col min="4" max="4" width="22.125" style="275" customWidth="1"/>
    <col min="5" max="5" width="19.50390625" style="275" customWidth="1"/>
    <col min="6" max="6" width="13.50390625" style="275" bestFit="1" customWidth="1"/>
    <col min="7" max="7" width="9.875" style="324" bestFit="1" customWidth="1"/>
    <col min="8" max="8" width="13.125" style="324" customWidth="1"/>
    <col min="9" max="16384" width="9.125" style="275" customWidth="1"/>
  </cols>
  <sheetData>
    <row r="1" spans="1:8" ht="51.75" customHeight="1">
      <c r="A1" s="657" t="s">
        <v>80</v>
      </c>
      <c r="B1" s="658"/>
      <c r="C1" s="658"/>
      <c r="D1" s="658"/>
      <c r="E1" s="658"/>
      <c r="F1" s="658"/>
      <c r="G1" s="658"/>
      <c r="H1" s="658"/>
    </row>
    <row r="2" spans="1:8" s="278" customFormat="1" ht="9.75">
      <c r="A2" s="675" t="s">
        <v>30</v>
      </c>
      <c r="B2" s="675"/>
      <c r="C2" s="675"/>
      <c r="D2" s="675"/>
      <c r="E2" s="675"/>
      <c r="F2" s="675"/>
      <c r="G2" s="675"/>
      <c r="H2" s="675"/>
    </row>
    <row r="3" spans="1:8" ht="19.5" customHeight="1">
      <c r="A3" s="663"/>
      <c r="B3" s="663"/>
      <c r="C3" s="663"/>
      <c r="D3" s="663"/>
      <c r="E3" s="663"/>
      <c r="F3" s="663"/>
      <c r="G3" s="663"/>
      <c r="H3" s="663"/>
    </row>
    <row r="4" spans="1:8" ht="12">
      <c r="A4" s="664"/>
      <c r="B4" s="664"/>
      <c r="C4" s="664"/>
      <c r="D4" s="664"/>
      <c r="E4" s="664"/>
      <c r="F4" s="664"/>
      <c r="G4" s="664"/>
      <c r="H4" s="664"/>
    </row>
    <row r="5" spans="1:8" s="283" customFormat="1" ht="12.75" customHeight="1">
      <c r="A5" s="662" t="s">
        <v>2</v>
      </c>
      <c r="B5" s="662"/>
      <c r="C5" s="662" t="s">
        <v>0</v>
      </c>
      <c r="D5" s="662"/>
      <c r="E5" s="280" t="s">
        <v>32</v>
      </c>
      <c r="F5" s="281" t="s">
        <v>33</v>
      </c>
      <c r="G5" s="282" t="s">
        <v>13</v>
      </c>
      <c r="H5" s="212" t="s">
        <v>14</v>
      </c>
    </row>
    <row r="6" spans="1:8" s="285" customFormat="1" ht="16.5" customHeight="1">
      <c r="A6" s="604"/>
      <c r="B6" s="604"/>
      <c r="C6" s="604"/>
      <c r="D6" s="604"/>
      <c r="E6" s="214"/>
      <c r="F6" s="214"/>
      <c r="G6" s="206"/>
      <c r="H6" s="284"/>
    </row>
    <row r="7" spans="1:8" s="287" customFormat="1" ht="12.75">
      <c r="A7" s="286"/>
      <c r="C7" s="288"/>
      <c r="D7" s="288"/>
      <c r="E7" s="289"/>
      <c r="G7" s="290"/>
      <c r="H7" s="291"/>
    </row>
    <row r="8" spans="2:8" s="292" customFormat="1" ht="15">
      <c r="B8" s="293" t="s">
        <v>67</v>
      </c>
      <c r="C8" s="294"/>
      <c r="D8" s="295"/>
      <c r="E8" s="296">
        <f>IF(D8="","",WEEKDAY(D8,1))</f>
      </c>
      <c r="F8" s="297" t="s">
        <v>39</v>
      </c>
      <c r="G8" s="669"/>
      <c r="H8" s="669"/>
    </row>
    <row r="9" spans="3:8" s="279" customFormat="1" ht="22.5" customHeight="1" thickBot="1">
      <c r="C9" s="279" t="s">
        <v>51</v>
      </c>
      <c r="D9" s="298" t="s">
        <v>52</v>
      </c>
      <c r="E9" s="298" t="s">
        <v>53</v>
      </c>
      <c r="F9" s="298"/>
      <c r="H9" s="299"/>
    </row>
    <row r="10" spans="1:8" s="300" customFormat="1" ht="13.5" thickBot="1">
      <c r="A10" s="665" t="s">
        <v>8</v>
      </c>
      <c r="B10" s="667" t="s">
        <v>11</v>
      </c>
      <c r="C10" s="667" t="s">
        <v>12</v>
      </c>
      <c r="D10" s="667" t="s">
        <v>58</v>
      </c>
      <c r="E10" s="680" t="s">
        <v>29</v>
      </c>
      <c r="F10" s="659" t="s">
        <v>60</v>
      </c>
      <c r="G10" s="660"/>
      <c r="H10" s="661"/>
    </row>
    <row r="11" spans="1:8" s="304" customFormat="1" ht="26.25" customHeight="1" thickBot="1">
      <c r="A11" s="666"/>
      <c r="B11" s="668"/>
      <c r="C11" s="668"/>
      <c r="D11" s="668"/>
      <c r="E11" s="681"/>
      <c r="F11" s="301" t="s">
        <v>61</v>
      </c>
      <c r="G11" s="302" t="s">
        <v>68</v>
      </c>
      <c r="H11" s="303" t="s">
        <v>69</v>
      </c>
    </row>
    <row r="12" spans="1:8" s="310" customFormat="1" ht="18" customHeight="1">
      <c r="A12" s="648">
        <v>1</v>
      </c>
      <c r="B12" s="305"/>
      <c r="C12" s="306"/>
      <c r="D12" s="307"/>
      <c r="E12" s="308"/>
      <c r="F12" s="309"/>
      <c r="G12" s="650"/>
      <c r="H12" s="652"/>
    </row>
    <row r="13" spans="1:8" s="310" customFormat="1" ht="18" customHeight="1" thickBot="1">
      <c r="A13" s="649"/>
      <c r="B13" s="311"/>
      <c r="C13" s="312"/>
      <c r="D13" s="313"/>
      <c r="E13" s="314"/>
      <c r="F13" s="315"/>
      <c r="G13" s="651"/>
      <c r="H13" s="653"/>
    </row>
    <row r="14" spans="1:8" s="310" customFormat="1" ht="18" customHeight="1">
      <c r="A14" s="648">
        <v>2</v>
      </c>
      <c r="B14" s="305"/>
      <c r="C14" s="306"/>
      <c r="D14" s="307"/>
      <c r="E14" s="308"/>
      <c r="F14" s="309"/>
      <c r="G14" s="650"/>
      <c r="H14" s="652"/>
    </row>
    <row r="15" spans="1:8" s="310" customFormat="1" ht="18" customHeight="1" thickBot="1">
      <c r="A15" s="649"/>
      <c r="B15" s="311"/>
      <c r="C15" s="312"/>
      <c r="D15" s="313"/>
      <c r="E15" s="314"/>
      <c r="F15" s="315"/>
      <c r="G15" s="651"/>
      <c r="H15" s="653"/>
    </row>
    <row r="16" spans="1:8" s="310" customFormat="1" ht="18" customHeight="1">
      <c r="A16" s="648">
        <v>3</v>
      </c>
      <c r="B16" s="305"/>
      <c r="C16" s="306"/>
      <c r="D16" s="307"/>
      <c r="E16" s="308"/>
      <c r="F16" s="309"/>
      <c r="G16" s="650">
        <f>F16+F17</f>
        <v>0</v>
      </c>
      <c r="H16" s="652"/>
    </row>
    <row r="17" spans="1:8" s="310" customFormat="1" ht="18" customHeight="1" thickBot="1">
      <c r="A17" s="649"/>
      <c r="B17" s="311"/>
      <c r="C17" s="312"/>
      <c r="D17" s="313"/>
      <c r="E17" s="314"/>
      <c r="F17" s="315"/>
      <c r="G17" s="651"/>
      <c r="H17" s="653"/>
    </row>
    <row r="18" spans="1:8" s="310" customFormat="1" ht="18" customHeight="1">
      <c r="A18" s="648">
        <v>4</v>
      </c>
      <c r="B18" s="305"/>
      <c r="C18" s="306"/>
      <c r="D18" s="307"/>
      <c r="E18" s="308"/>
      <c r="F18" s="309"/>
      <c r="G18" s="650">
        <f>F18+F19</f>
        <v>0</v>
      </c>
      <c r="H18" s="652"/>
    </row>
    <row r="19" spans="1:8" s="310" customFormat="1" ht="18" customHeight="1" thickBot="1">
      <c r="A19" s="649"/>
      <c r="B19" s="311"/>
      <c r="C19" s="312"/>
      <c r="D19" s="313"/>
      <c r="E19" s="314"/>
      <c r="F19" s="315"/>
      <c r="G19" s="651"/>
      <c r="H19" s="653"/>
    </row>
    <row r="20" spans="1:8" s="310" customFormat="1" ht="18" customHeight="1">
      <c r="A20" s="648">
        <v>5</v>
      </c>
      <c r="B20" s="305"/>
      <c r="C20" s="306"/>
      <c r="D20" s="307"/>
      <c r="E20" s="308"/>
      <c r="F20" s="309"/>
      <c r="G20" s="650">
        <f>F20+F21</f>
        <v>0</v>
      </c>
      <c r="H20" s="652"/>
    </row>
    <row r="21" spans="1:8" s="310" customFormat="1" ht="18" customHeight="1" thickBot="1">
      <c r="A21" s="649"/>
      <c r="B21" s="311"/>
      <c r="C21" s="312"/>
      <c r="D21" s="313"/>
      <c r="E21" s="314"/>
      <c r="F21" s="315"/>
      <c r="G21" s="651"/>
      <c r="H21" s="653"/>
    </row>
    <row r="22" spans="1:8" s="310" customFormat="1" ht="18" customHeight="1">
      <c r="A22" s="648">
        <v>6</v>
      </c>
      <c r="B22" s="305"/>
      <c r="C22" s="306"/>
      <c r="D22" s="307"/>
      <c r="E22" s="308"/>
      <c r="F22" s="309"/>
      <c r="G22" s="650">
        <f>F22+F23</f>
        <v>0</v>
      </c>
      <c r="H22" s="652"/>
    </row>
    <row r="23" spans="1:8" s="310" customFormat="1" ht="18" customHeight="1" thickBot="1">
      <c r="A23" s="649"/>
      <c r="B23" s="311"/>
      <c r="C23" s="312"/>
      <c r="D23" s="313"/>
      <c r="E23" s="314"/>
      <c r="F23" s="315"/>
      <c r="G23" s="651"/>
      <c r="H23" s="653"/>
    </row>
    <row r="24" spans="1:8" s="310" customFormat="1" ht="18" customHeight="1">
      <c r="A24" s="648">
        <v>7</v>
      </c>
      <c r="B24" s="305"/>
      <c r="C24" s="306"/>
      <c r="D24" s="307"/>
      <c r="E24" s="308"/>
      <c r="F24" s="309"/>
      <c r="G24" s="650">
        <f>F24+F25</f>
        <v>0</v>
      </c>
      <c r="H24" s="652"/>
    </row>
    <row r="25" spans="1:8" s="310" customFormat="1" ht="18" customHeight="1" thickBot="1">
      <c r="A25" s="649"/>
      <c r="B25" s="311"/>
      <c r="C25" s="312"/>
      <c r="D25" s="313"/>
      <c r="E25" s="314"/>
      <c r="F25" s="315"/>
      <c r="G25" s="651"/>
      <c r="H25" s="653"/>
    </row>
    <row r="26" spans="1:8" s="310" customFormat="1" ht="18" customHeight="1">
      <c r="A26" s="648">
        <v>8</v>
      </c>
      <c r="B26" s="305"/>
      <c r="C26" s="306"/>
      <c r="D26" s="307"/>
      <c r="E26" s="308"/>
      <c r="F26" s="309"/>
      <c r="G26" s="650">
        <f>F26+F27</f>
        <v>0</v>
      </c>
      <c r="H26" s="652"/>
    </row>
    <row r="27" spans="1:8" s="310" customFormat="1" ht="18" customHeight="1" thickBot="1">
      <c r="A27" s="649"/>
      <c r="B27" s="311"/>
      <c r="C27" s="312"/>
      <c r="D27" s="313"/>
      <c r="E27" s="314"/>
      <c r="F27" s="315"/>
      <c r="G27" s="651"/>
      <c r="H27" s="653"/>
    </row>
    <row r="28" spans="1:8" s="310" customFormat="1" ht="18" customHeight="1">
      <c r="A28" s="648">
        <v>9</v>
      </c>
      <c r="B28" s="305"/>
      <c r="C28" s="306"/>
      <c r="D28" s="307"/>
      <c r="E28" s="308"/>
      <c r="F28" s="309"/>
      <c r="G28" s="650">
        <f>F28+F29</f>
        <v>0</v>
      </c>
      <c r="H28" s="652"/>
    </row>
    <row r="29" spans="1:8" s="310" customFormat="1" ht="18" customHeight="1" thickBot="1">
      <c r="A29" s="649"/>
      <c r="B29" s="311"/>
      <c r="C29" s="312"/>
      <c r="D29" s="313"/>
      <c r="E29" s="314"/>
      <c r="F29" s="315"/>
      <c r="G29" s="651"/>
      <c r="H29" s="653"/>
    </row>
    <row r="30" spans="1:8" s="310" customFormat="1" ht="18" customHeight="1">
      <c r="A30" s="648">
        <v>10</v>
      </c>
      <c r="B30" s="305"/>
      <c r="C30" s="306"/>
      <c r="D30" s="307"/>
      <c r="E30" s="308"/>
      <c r="F30" s="309"/>
      <c r="G30" s="650">
        <f>F30+F31</f>
        <v>0</v>
      </c>
      <c r="H30" s="652"/>
    </row>
    <row r="31" spans="1:8" s="310" customFormat="1" ht="18" customHeight="1" thickBot="1">
      <c r="A31" s="649"/>
      <c r="B31" s="311"/>
      <c r="C31" s="312"/>
      <c r="D31" s="313"/>
      <c r="E31" s="314"/>
      <c r="F31" s="315"/>
      <c r="G31" s="651"/>
      <c r="H31" s="653"/>
    </row>
    <row r="32" spans="1:8" s="310" customFormat="1" ht="18" customHeight="1">
      <c r="A32" s="648">
        <v>11</v>
      </c>
      <c r="B32" s="305"/>
      <c r="C32" s="306"/>
      <c r="D32" s="307"/>
      <c r="E32" s="308"/>
      <c r="F32" s="309"/>
      <c r="G32" s="650">
        <f>F32+F33</f>
        <v>0</v>
      </c>
      <c r="H32" s="652"/>
    </row>
    <row r="33" spans="1:8" s="310" customFormat="1" ht="18" customHeight="1" thickBot="1">
      <c r="A33" s="649"/>
      <c r="B33" s="311"/>
      <c r="C33" s="312"/>
      <c r="D33" s="313"/>
      <c r="E33" s="314"/>
      <c r="F33" s="315"/>
      <c r="G33" s="651"/>
      <c r="H33" s="653"/>
    </row>
    <row r="34" spans="1:8" s="310" customFormat="1" ht="18" customHeight="1">
      <c r="A34" s="648">
        <v>12</v>
      </c>
      <c r="B34" s="305"/>
      <c r="C34" s="306"/>
      <c r="D34" s="307"/>
      <c r="E34" s="308"/>
      <c r="F34" s="309"/>
      <c r="G34" s="650">
        <f>F34+F35</f>
        <v>0</v>
      </c>
      <c r="H34" s="652"/>
    </row>
    <row r="35" spans="1:8" s="310" customFormat="1" ht="18" customHeight="1" thickBot="1">
      <c r="A35" s="649"/>
      <c r="B35" s="311"/>
      <c r="C35" s="312"/>
      <c r="D35" s="313"/>
      <c r="E35" s="314"/>
      <c r="F35" s="315"/>
      <c r="G35" s="651"/>
      <c r="H35" s="653"/>
    </row>
    <row r="36" spans="1:8" s="310" customFormat="1" ht="18" customHeight="1">
      <c r="A36" s="648">
        <v>13</v>
      </c>
      <c r="B36" s="305"/>
      <c r="C36" s="306"/>
      <c r="D36" s="307"/>
      <c r="E36" s="308"/>
      <c r="F36" s="309"/>
      <c r="G36" s="650">
        <f>F36+F37</f>
        <v>0</v>
      </c>
      <c r="H36" s="652"/>
    </row>
    <row r="37" spans="1:8" s="310" customFormat="1" ht="18" customHeight="1" thickBot="1">
      <c r="A37" s="649"/>
      <c r="B37" s="311"/>
      <c r="C37" s="312"/>
      <c r="D37" s="313"/>
      <c r="E37" s="314"/>
      <c r="F37" s="315"/>
      <c r="G37" s="651"/>
      <c r="H37" s="653"/>
    </row>
    <row r="38" spans="1:8" s="310" customFormat="1" ht="18" customHeight="1">
      <c r="A38" s="648">
        <v>14</v>
      </c>
      <c r="B38" s="305"/>
      <c r="C38" s="306"/>
      <c r="D38" s="307"/>
      <c r="E38" s="308"/>
      <c r="F38" s="309"/>
      <c r="G38" s="650">
        <f>F38+F39</f>
        <v>0</v>
      </c>
      <c r="H38" s="652"/>
    </row>
    <row r="39" spans="1:8" s="310" customFormat="1" ht="18" customHeight="1" thickBot="1">
      <c r="A39" s="649"/>
      <c r="B39" s="311"/>
      <c r="C39" s="312"/>
      <c r="D39" s="313"/>
      <c r="E39" s="314"/>
      <c r="F39" s="315"/>
      <c r="G39" s="651"/>
      <c r="H39" s="653"/>
    </row>
    <row r="40" spans="1:8" s="310" customFormat="1" ht="18" customHeight="1">
      <c r="A40" s="648">
        <v>15</v>
      </c>
      <c r="B40" s="305"/>
      <c r="C40" s="306"/>
      <c r="D40" s="307"/>
      <c r="E40" s="308"/>
      <c r="F40" s="309"/>
      <c r="G40" s="650">
        <f>F40+F41</f>
        <v>0</v>
      </c>
      <c r="H40" s="652"/>
    </row>
    <row r="41" spans="1:8" s="310" customFormat="1" ht="18" customHeight="1" thickBot="1">
      <c r="A41" s="649"/>
      <c r="B41" s="311"/>
      <c r="C41" s="312"/>
      <c r="D41" s="313"/>
      <c r="E41" s="314"/>
      <c r="F41" s="315"/>
      <c r="G41" s="651"/>
      <c r="H41" s="653"/>
    </row>
    <row r="42" spans="1:8" s="310" customFormat="1" ht="18" customHeight="1">
      <c r="A42" s="648">
        <v>16</v>
      </c>
      <c r="B42" s="305"/>
      <c r="C42" s="306"/>
      <c r="D42" s="307"/>
      <c r="E42" s="308"/>
      <c r="F42" s="309"/>
      <c r="G42" s="650">
        <f>F42+F43</f>
        <v>0</v>
      </c>
      <c r="H42" s="652"/>
    </row>
    <row r="43" spans="1:8" s="310" customFormat="1" ht="18" customHeight="1" thickBot="1">
      <c r="A43" s="649"/>
      <c r="B43" s="311"/>
      <c r="C43" s="312"/>
      <c r="D43" s="313"/>
      <c r="E43" s="314"/>
      <c r="F43" s="315"/>
      <c r="G43" s="651"/>
      <c r="H43" s="653"/>
    </row>
    <row r="44" spans="1:8" s="310" customFormat="1" ht="18" customHeight="1">
      <c r="A44" s="648">
        <v>17</v>
      </c>
      <c r="B44" s="305"/>
      <c r="C44" s="306"/>
      <c r="D44" s="307"/>
      <c r="E44" s="308"/>
      <c r="F44" s="309"/>
      <c r="G44" s="650">
        <f>F44+F45</f>
        <v>0</v>
      </c>
      <c r="H44" s="652"/>
    </row>
    <row r="45" spans="1:8" s="310" customFormat="1" ht="18" customHeight="1" thickBot="1">
      <c r="A45" s="649"/>
      <c r="B45" s="311"/>
      <c r="C45" s="312"/>
      <c r="D45" s="313"/>
      <c r="E45" s="314"/>
      <c r="F45" s="315"/>
      <c r="G45" s="651"/>
      <c r="H45" s="653"/>
    </row>
    <row r="46" spans="1:8" s="310" customFormat="1" ht="18" customHeight="1">
      <c r="A46" s="648">
        <v>18</v>
      </c>
      <c r="B46" s="305"/>
      <c r="C46" s="306"/>
      <c r="D46" s="307"/>
      <c r="E46" s="308"/>
      <c r="F46" s="309"/>
      <c r="G46" s="650">
        <f>F46+F47</f>
        <v>0</v>
      </c>
      <c r="H46" s="652"/>
    </row>
    <row r="47" spans="1:8" s="310" customFormat="1" ht="18" customHeight="1" thickBot="1">
      <c r="A47" s="649"/>
      <c r="B47" s="311"/>
      <c r="C47" s="312"/>
      <c r="D47" s="313"/>
      <c r="E47" s="314"/>
      <c r="F47" s="315"/>
      <c r="G47" s="651"/>
      <c r="H47" s="653"/>
    </row>
    <row r="48" spans="1:8" s="310" customFormat="1" ht="18" customHeight="1">
      <c r="A48" s="648">
        <v>19</v>
      </c>
      <c r="B48" s="305"/>
      <c r="C48" s="306"/>
      <c r="D48" s="307"/>
      <c r="E48" s="308"/>
      <c r="F48" s="309"/>
      <c r="G48" s="650">
        <f>F48+F49</f>
        <v>0</v>
      </c>
      <c r="H48" s="652"/>
    </row>
    <row r="49" spans="1:8" s="310" customFormat="1" ht="18" customHeight="1" thickBot="1">
      <c r="A49" s="649"/>
      <c r="B49" s="311"/>
      <c r="C49" s="312"/>
      <c r="D49" s="313"/>
      <c r="E49" s="314"/>
      <c r="F49" s="315"/>
      <c r="G49" s="651"/>
      <c r="H49" s="653"/>
    </row>
    <row r="50" spans="1:8" s="310" customFormat="1" ht="18" customHeight="1">
      <c r="A50" s="648">
        <v>20</v>
      </c>
      <c r="B50" s="305"/>
      <c r="C50" s="306"/>
      <c r="D50" s="307"/>
      <c r="E50" s="308"/>
      <c r="F50" s="309"/>
      <c r="G50" s="650">
        <f>F50+F51</f>
        <v>0</v>
      </c>
      <c r="H50" s="652"/>
    </row>
    <row r="51" spans="1:8" s="310" customFormat="1" ht="18" customHeight="1" thickBot="1">
      <c r="A51" s="654"/>
      <c r="B51" s="316"/>
      <c r="C51" s="317"/>
      <c r="D51" s="318"/>
      <c r="E51" s="319"/>
      <c r="F51" s="320"/>
      <c r="G51" s="655"/>
      <c r="H51" s="656"/>
    </row>
    <row r="52" spans="1:8" s="323" customFormat="1" ht="18.75" customHeight="1">
      <c r="A52" s="321"/>
      <c r="B52" s="321"/>
      <c r="C52" s="321"/>
      <c r="D52" s="321"/>
      <c r="E52" s="321"/>
      <c r="F52" s="321"/>
      <c r="G52" s="322"/>
      <c r="H52" s="322"/>
    </row>
    <row r="53" spans="1:8" ht="12">
      <c r="A53" s="274"/>
      <c r="B53" s="586" t="s">
        <v>70</v>
      </c>
      <c r="C53" s="676"/>
      <c r="D53" s="587"/>
      <c r="E53" s="677" t="s">
        <v>1</v>
      </c>
      <c r="F53" s="677"/>
      <c r="G53" s="677"/>
      <c r="H53" s="677"/>
    </row>
    <row r="54" spans="1:8" ht="12.75" customHeight="1">
      <c r="A54" s="274"/>
      <c r="B54" s="578"/>
      <c r="C54" s="678"/>
      <c r="D54" s="595"/>
      <c r="E54" s="670"/>
      <c r="F54" s="670"/>
      <c r="G54" s="670"/>
      <c r="H54" s="670"/>
    </row>
    <row r="55" spans="1:8" ht="12.75" customHeight="1">
      <c r="A55" s="274"/>
      <c r="B55" s="579"/>
      <c r="C55" s="679"/>
      <c r="D55" s="597"/>
      <c r="E55" s="671"/>
      <c r="F55" s="671"/>
      <c r="G55" s="671"/>
      <c r="H55" s="671"/>
    </row>
    <row r="56" spans="1:8" ht="12">
      <c r="A56" s="274"/>
      <c r="B56" s="276" t="s">
        <v>65</v>
      </c>
      <c r="C56" s="672" t="s">
        <v>66</v>
      </c>
      <c r="D56" s="673"/>
      <c r="E56" s="674" t="s">
        <v>29</v>
      </c>
      <c r="F56" s="674"/>
      <c r="G56" s="599" t="s">
        <v>96</v>
      </c>
      <c r="H56" s="600"/>
    </row>
    <row r="200" spans="1:9" ht="12" hidden="1">
      <c r="A200" s="1" t="s">
        <v>36</v>
      </c>
      <c r="B200" s="1" t="str">
        <f>IF($E$6="ВЗРОСЛЫЕ","МУЖЧИНЫ",IF($E$6="ДО 19 ЛЕТ","ЮНИОРЫ","ЮНОШИ"))</f>
        <v>ЮНОШИ</v>
      </c>
      <c r="C200" s="3" t="s">
        <v>15</v>
      </c>
      <c r="D200" s="3" t="s">
        <v>16</v>
      </c>
      <c r="E200" s="184"/>
      <c r="F200" s="184"/>
      <c r="G200" s="185"/>
      <c r="H200" s="184"/>
      <c r="I200" s="184"/>
    </row>
    <row r="201" spans="1:9" ht="12" hidden="1">
      <c r="A201" s="1" t="s">
        <v>38</v>
      </c>
      <c r="B201" s="1" t="str">
        <f>IF($E$6="ВЗРОСЛЫЕ","ЖЕНЩИНЫ",IF($E$6="ДО 19 ЛЕТ","ЮНИОРКИ","ДЕВУШКИ"))</f>
        <v>ДЕВУШКИ</v>
      </c>
      <c r="C201" s="3" t="s">
        <v>27</v>
      </c>
      <c r="D201" s="3" t="s">
        <v>18</v>
      </c>
      <c r="E201" s="184"/>
      <c r="F201" s="184"/>
      <c r="G201" s="185"/>
      <c r="H201" s="184"/>
      <c r="I201" s="184"/>
    </row>
    <row r="202" spans="1:9" ht="12" hidden="1">
      <c r="A202" s="1" t="s">
        <v>40</v>
      </c>
      <c r="B202" s="1" t="str">
        <f>IF($E$6="ВЗРОСЛЫЕ","МУЖЧИНЫ И ЖЕНЩИНЫ",IF($E$6="ДО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row r="207" spans="1:8" ht="12">
      <c r="A207" s="205"/>
      <c r="B207" s="205"/>
      <c r="D207" s="184"/>
      <c r="E207" s="184"/>
      <c r="F207" s="185"/>
      <c r="G207" s="184"/>
      <c r="H207" s="184"/>
    </row>
  </sheetData>
  <sheetProtection/>
  <mergeCells count="84">
    <mergeCell ref="A2:H2"/>
    <mergeCell ref="B53:D53"/>
    <mergeCell ref="E53:H53"/>
    <mergeCell ref="B54:B55"/>
    <mergeCell ref="C54:D55"/>
    <mergeCell ref="E10:E11"/>
    <mergeCell ref="A14:A15"/>
    <mergeCell ref="G14:G15"/>
    <mergeCell ref="H14:H15"/>
    <mergeCell ref="G12:G13"/>
    <mergeCell ref="G56:H56"/>
    <mergeCell ref="C5:D5"/>
    <mergeCell ref="A6:B6"/>
    <mergeCell ref="G8:H8"/>
    <mergeCell ref="E54:F55"/>
    <mergeCell ref="G54:H55"/>
    <mergeCell ref="C56:D56"/>
    <mergeCell ref="E56:F56"/>
    <mergeCell ref="A12:A13"/>
    <mergeCell ref="H12:H13"/>
    <mergeCell ref="A1:H1"/>
    <mergeCell ref="C6:D6"/>
    <mergeCell ref="F10:H10"/>
    <mergeCell ref="A5:B5"/>
    <mergeCell ref="A3:H3"/>
    <mergeCell ref="A4:H4"/>
    <mergeCell ref="A10:A11"/>
    <mergeCell ref="B10:B11"/>
    <mergeCell ref="C10:C11"/>
    <mergeCell ref="D10:D11"/>
    <mergeCell ref="A16:A17"/>
    <mergeCell ref="G16:G17"/>
    <mergeCell ref="H16:H17"/>
    <mergeCell ref="A18:A19"/>
    <mergeCell ref="G18:G19"/>
    <mergeCell ref="H18:H19"/>
    <mergeCell ref="A20:A21"/>
    <mergeCell ref="G20:G21"/>
    <mergeCell ref="H20:H21"/>
    <mergeCell ref="A22:A23"/>
    <mergeCell ref="G22:G23"/>
    <mergeCell ref="H22:H23"/>
    <mergeCell ref="A24:A25"/>
    <mergeCell ref="G24:G25"/>
    <mergeCell ref="H24:H25"/>
    <mergeCell ref="A26:A27"/>
    <mergeCell ref="G26:G27"/>
    <mergeCell ref="H26:H27"/>
    <mergeCell ref="A28:A29"/>
    <mergeCell ref="G28:G29"/>
    <mergeCell ref="H28:H29"/>
    <mergeCell ref="A30:A31"/>
    <mergeCell ref="G30:G31"/>
    <mergeCell ref="H30:H31"/>
    <mergeCell ref="A32:A33"/>
    <mergeCell ref="G32:G33"/>
    <mergeCell ref="H32:H33"/>
    <mergeCell ref="A34:A35"/>
    <mergeCell ref="G34:G35"/>
    <mergeCell ref="H34:H35"/>
    <mergeCell ref="A36:A37"/>
    <mergeCell ref="G36:G37"/>
    <mergeCell ref="H36:H37"/>
    <mergeCell ref="A38:A39"/>
    <mergeCell ref="G38:G39"/>
    <mergeCell ref="H38:H39"/>
    <mergeCell ref="A40:A41"/>
    <mergeCell ref="G40:G41"/>
    <mergeCell ref="H40:H41"/>
    <mergeCell ref="A42:A43"/>
    <mergeCell ref="G42:G43"/>
    <mergeCell ref="H42:H43"/>
    <mergeCell ref="A44:A45"/>
    <mergeCell ref="G44:G45"/>
    <mergeCell ref="H44:H45"/>
    <mergeCell ref="A46:A47"/>
    <mergeCell ref="G46:G47"/>
    <mergeCell ref="H46:H47"/>
    <mergeCell ref="A48:A49"/>
    <mergeCell ref="G48:G49"/>
    <mergeCell ref="H48:H49"/>
    <mergeCell ref="A50:A51"/>
    <mergeCell ref="G50:G51"/>
    <mergeCell ref="H50:H51"/>
  </mergeCells>
  <dataValidations count="4">
    <dataValidation type="list" allowBlank="1" showInputMessage="1" showErrorMessage="1" sqref="E6">
      <formula1>$A$200:$A$205</formula1>
    </dataValidation>
    <dataValidation type="list" allowBlank="1" showInputMessage="1" showErrorMessage="1" sqref="F6">
      <formula1>$B$200:$B$202</formula1>
    </dataValidation>
    <dataValidation type="list" allowBlank="1" showInputMessage="1" showErrorMessage="1" sqref="G6">
      <formula1>$C$200:$C$206</formula1>
    </dataValidation>
    <dataValidation type="list" allowBlank="1" showInputMessage="1" showErrorMessage="1" sqref="H6">
      <formula1>$D$200:$D$204</formula1>
    </dataValidation>
  </dataValidations>
  <printOptions horizontalCentered="1"/>
  <pageMargins left="0.35433070866141736" right="0.35433070866141736" top="0.5905511811023623" bottom="0.3937007874015748" header="0" footer="0"/>
  <pageSetup fitToHeight="1" fitToWidth="1" horizontalDpi="200" verticalDpi="200" orientation="portrait" paperSize="9" scale="77" r:id="rId4"/>
  <headerFooter>
    <oddHeader>&amp;L&amp;G&amp;C&amp;"Arial Cyr,полужирный"ТУРНИР ПО ВИДУ СПОРТА
"ТЕННИС" (0130002611Я)&amp;R&amp;G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2:O287"/>
  <sheetViews>
    <sheetView showGridLines="0" zoomScale="115" zoomScaleNormal="115" zoomScalePageLayoutView="0" workbookViewId="0" topLeftCell="A1">
      <pane ySplit="10" topLeftCell="A11" activePane="bottomLeft" state="frozen"/>
      <selection pane="topLeft" activeCell="A9" sqref="A9:A11"/>
      <selection pane="bottomLeft" activeCell="A4" sqref="A4:H4"/>
    </sheetView>
  </sheetViews>
  <sheetFormatPr defaultColWidth="9.125" defaultRowHeight="12.75"/>
  <cols>
    <col min="1" max="1" width="7.875" style="328" customWidth="1"/>
    <col min="2" max="2" width="12.875" style="328" customWidth="1"/>
    <col min="3" max="3" width="24.875" style="328" customWidth="1"/>
    <col min="4" max="4" width="16.875" style="329" customWidth="1"/>
    <col min="5" max="5" width="12.875" style="329" customWidth="1"/>
    <col min="6" max="6" width="15.875" style="329" customWidth="1"/>
    <col min="7" max="7" width="18.875" style="329" customWidth="1"/>
    <col min="8" max="8" width="10.875" style="329" customWidth="1"/>
    <col min="9" max="16384" width="9.125" style="328" customWidth="1"/>
  </cols>
  <sheetData>
    <row r="1" ht="12.75"/>
    <row r="2" spans="1:15" ht="12.75">
      <c r="A2" s="709" t="str">
        <f>IF(OR(E7="МУЖЧИНЫ И ЖЕНЩИНЫ",E7="ЮНОШИ И ДЕВУШКИ",E7="ЮНИОРЫ И ЮНИОРКИ"),"УПОРЯДОЧЕННЫЙ СПИСОК ПАР В СПОРТИВНОЙ ДИСЦИПЛИНЕ “СМЕШАННЫЙ ПАРНЫЙ РАЗРЯД“","УПОРЯДОЧЕННЫЙ СПИСОК ПАР В СПОРТИВНОЙ ДИСЦИПЛИНЕ “ПАРНЫЙ РАЗРЯД“")</f>
        <v>УПОРЯДОЧЕННЫЙ СПИСОК ПАР В СПОРТИВНОЙ ДИСЦИПЛИНЕ “ПАРНЫЙ РАЗРЯД“</v>
      </c>
      <c r="B2" s="709"/>
      <c r="C2" s="709"/>
      <c r="D2" s="709"/>
      <c r="E2" s="709"/>
      <c r="F2" s="709"/>
      <c r="G2" s="709"/>
      <c r="H2" s="709"/>
      <c r="I2" s="353"/>
      <c r="J2" s="353"/>
      <c r="K2" s="353"/>
      <c r="L2" s="353"/>
      <c r="M2" s="353"/>
      <c r="N2" s="353"/>
      <c r="O2" s="353"/>
    </row>
    <row r="3" spans="1:15" s="351" customFormat="1" ht="9.75">
      <c r="A3" s="712" t="s">
        <v>30</v>
      </c>
      <c r="B3" s="712"/>
      <c r="C3" s="712"/>
      <c r="D3" s="712"/>
      <c r="E3" s="712"/>
      <c r="F3" s="712"/>
      <c r="G3" s="712"/>
      <c r="H3" s="712"/>
      <c r="I3" s="352"/>
      <c r="J3" s="352"/>
      <c r="K3" s="352"/>
      <c r="L3" s="352"/>
      <c r="M3" s="352"/>
      <c r="N3" s="352"/>
      <c r="O3" s="352"/>
    </row>
    <row r="4" spans="1:8" ht="15" customHeight="1">
      <c r="A4" s="713"/>
      <c r="B4" s="713"/>
      <c r="C4" s="713"/>
      <c r="D4" s="713"/>
      <c r="E4" s="713"/>
      <c r="F4" s="713"/>
      <c r="G4" s="713"/>
      <c r="H4" s="713"/>
    </row>
    <row r="5" spans="3:7" s="350" customFormat="1" ht="12">
      <c r="C5" s="710"/>
      <c r="D5" s="710"/>
      <c r="E5" s="710"/>
      <c r="F5" s="710"/>
      <c r="G5" s="710"/>
    </row>
    <row r="6" spans="1:8" s="348" customFormat="1" ht="11.25">
      <c r="A6" s="711" t="s">
        <v>2</v>
      </c>
      <c r="B6" s="711"/>
      <c r="C6" s="349" t="s">
        <v>0</v>
      </c>
      <c r="D6" s="349" t="s">
        <v>32</v>
      </c>
      <c r="E6" s="711" t="s">
        <v>33</v>
      </c>
      <c r="F6" s="711"/>
      <c r="G6" s="349" t="s">
        <v>13</v>
      </c>
      <c r="H6" s="349" t="s">
        <v>14</v>
      </c>
    </row>
    <row r="7" spans="1:12" s="345" customFormat="1" ht="19.5" customHeight="1">
      <c r="A7" s="708"/>
      <c r="B7" s="708"/>
      <c r="C7" s="346"/>
      <c r="D7" s="347"/>
      <c r="E7" s="684"/>
      <c r="F7" s="685"/>
      <c r="G7" s="346"/>
      <c r="H7" s="346"/>
      <c r="L7" s="357"/>
    </row>
    <row r="8" ht="6.75" customHeight="1" thickBot="1">
      <c r="C8" s="344"/>
    </row>
    <row r="9" spans="1:8" ht="33.75" customHeight="1">
      <c r="A9" s="706" t="s">
        <v>77</v>
      </c>
      <c r="B9" s="702" t="s">
        <v>71</v>
      </c>
      <c r="C9" s="702"/>
      <c r="D9" s="703"/>
      <c r="E9" s="690" t="s">
        <v>56</v>
      </c>
      <c r="F9" s="690" t="s">
        <v>72</v>
      </c>
      <c r="G9" s="690" t="s">
        <v>73</v>
      </c>
      <c r="H9" s="343" t="s">
        <v>78</v>
      </c>
    </row>
    <row r="10" spans="1:8" s="329" customFormat="1" ht="10.5" customHeight="1" thickBot="1">
      <c r="A10" s="707"/>
      <c r="B10" s="704"/>
      <c r="C10" s="704"/>
      <c r="D10" s="705"/>
      <c r="E10" s="691"/>
      <c r="F10" s="691"/>
      <c r="G10" s="691"/>
      <c r="H10" s="342"/>
    </row>
    <row r="11" spans="1:8" s="337" customFormat="1" ht="15" customHeight="1">
      <c r="A11" s="682">
        <v>1</v>
      </c>
      <c r="B11" s="695"/>
      <c r="C11" s="696"/>
      <c r="D11" s="697"/>
      <c r="E11" s="340"/>
      <c r="F11" s="341"/>
      <c r="G11" s="340"/>
      <c r="H11" s="688"/>
    </row>
    <row r="12" spans="1:8" s="337" customFormat="1" ht="15" customHeight="1" thickBot="1">
      <c r="A12" s="683"/>
      <c r="B12" s="698"/>
      <c r="C12" s="699"/>
      <c r="D12" s="700"/>
      <c r="E12" s="338"/>
      <c r="F12" s="339"/>
      <c r="G12" s="338"/>
      <c r="H12" s="689"/>
    </row>
    <row r="13" spans="1:8" s="337" customFormat="1" ht="15" customHeight="1">
      <c r="A13" s="682">
        <v>2</v>
      </c>
      <c r="B13" s="695"/>
      <c r="C13" s="696"/>
      <c r="D13" s="697"/>
      <c r="E13" s="340"/>
      <c r="F13" s="341"/>
      <c r="G13" s="340"/>
      <c r="H13" s="688"/>
    </row>
    <row r="14" spans="1:8" s="337" customFormat="1" ht="15" customHeight="1" thickBot="1">
      <c r="A14" s="683"/>
      <c r="B14" s="698"/>
      <c r="C14" s="699"/>
      <c r="D14" s="700"/>
      <c r="E14" s="338"/>
      <c r="F14" s="339"/>
      <c r="G14" s="338"/>
      <c r="H14" s="689"/>
    </row>
    <row r="15" spans="1:8" s="337" customFormat="1" ht="15" customHeight="1">
      <c r="A15" s="682">
        <v>3</v>
      </c>
      <c r="B15" s="695"/>
      <c r="C15" s="696"/>
      <c r="D15" s="697"/>
      <c r="E15" s="340"/>
      <c r="F15" s="341"/>
      <c r="G15" s="340"/>
      <c r="H15" s="688"/>
    </row>
    <row r="16" spans="1:8" s="337" customFormat="1" ht="15" customHeight="1" thickBot="1">
      <c r="A16" s="683"/>
      <c r="B16" s="698"/>
      <c r="C16" s="699"/>
      <c r="D16" s="700"/>
      <c r="E16" s="338"/>
      <c r="F16" s="339"/>
      <c r="G16" s="338"/>
      <c r="H16" s="689"/>
    </row>
    <row r="17" spans="1:8" s="337" customFormat="1" ht="15" customHeight="1">
      <c r="A17" s="682">
        <v>4</v>
      </c>
      <c r="B17" s="695"/>
      <c r="C17" s="696"/>
      <c r="D17" s="697"/>
      <c r="E17" s="340"/>
      <c r="F17" s="341"/>
      <c r="G17" s="340"/>
      <c r="H17" s="688"/>
    </row>
    <row r="18" spans="1:8" s="337" customFormat="1" ht="15" customHeight="1" thickBot="1">
      <c r="A18" s="683"/>
      <c r="B18" s="701"/>
      <c r="C18" s="699"/>
      <c r="D18" s="700"/>
      <c r="E18" s="338"/>
      <c r="F18" s="339"/>
      <c r="G18" s="338"/>
      <c r="H18" s="689"/>
    </row>
    <row r="19" spans="1:8" s="337" customFormat="1" ht="15" customHeight="1">
      <c r="A19" s="682">
        <v>5</v>
      </c>
      <c r="B19" s="695"/>
      <c r="C19" s="696"/>
      <c r="D19" s="697"/>
      <c r="E19" s="340"/>
      <c r="F19" s="341"/>
      <c r="G19" s="340"/>
      <c r="H19" s="688"/>
    </row>
    <row r="20" spans="1:8" s="337" customFormat="1" ht="15" customHeight="1" thickBot="1">
      <c r="A20" s="683"/>
      <c r="B20" s="698"/>
      <c r="C20" s="699"/>
      <c r="D20" s="700"/>
      <c r="E20" s="338"/>
      <c r="F20" s="339"/>
      <c r="G20" s="338"/>
      <c r="H20" s="689"/>
    </row>
    <row r="21" spans="1:8" s="337" customFormat="1" ht="15" customHeight="1">
      <c r="A21" s="682">
        <v>6</v>
      </c>
      <c r="B21" s="695"/>
      <c r="C21" s="696"/>
      <c r="D21" s="697"/>
      <c r="E21" s="340"/>
      <c r="F21" s="341"/>
      <c r="G21" s="340"/>
      <c r="H21" s="688"/>
    </row>
    <row r="22" spans="1:8" s="337" customFormat="1" ht="15" customHeight="1" thickBot="1">
      <c r="A22" s="683"/>
      <c r="B22" s="698"/>
      <c r="C22" s="699"/>
      <c r="D22" s="700"/>
      <c r="E22" s="338"/>
      <c r="F22" s="339"/>
      <c r="G22" s="338"/>
      <c r="H22" s="689"/>
    </row>
    <row r="23" spans="1:8" s="337" customFormat="1" ht="15" customHeight="1">
      <c r="A23" s="682">
        <v>7</v>
      </c>
      <c r="B23" s="695"/>
      <c r="C23" s="696"/>
      <c r="D23" s="697"/>
      <c r="E23" s="340"/>
      <c r="F23" s="341"/>
      <c r="G23" s="340"/>
      <c r="H23" s="688"/>
    </row>
    <row r="24" spans="1:8" s="337" customFormat="1" ht="15" customHeight="1" thickBot="1">
      <c r="A24" s="683"/>
      <c r="B24" s="698"/>
      <c r="C24" s="699"/>
      <c r="D24" s="700"/>
      <c r="E24" s="338"/>
      <c r="F24" s="339"/>
      <c r="G24" s="338"/>
      <c r="H24" s="689"/>
    </row>
    <row r="25" spans="1:8" s="337" customFormat="1" ht="15" customHeight="1">
      <c r="A25" s="682">
        <v>8</v>
      </c>
      <c r="B25" s="695"/>
      <c r="C25" s="696"/>
      <c r="D25" s="697"/>
      <c r="E25" s="340"/>
      <c r="F25" s="341"/>
      <c r="G25" s="340"/>
      <c r="H25" s="688"/>
    </row>
    <row r="26" spans="1:8" s="337" customFormat="1" ht="15" customHeight="1" thickBot="1">
      <c r="A26" s="683"/>
      <c r="B26" s="698"/>
      <c r="C26" s="699"/>
      <c r="D26" s="700"/>
      <c r="E26" s="338"/>
      <c r="F26" s="339"/>
      <c r="G26" s="338"/>
      <c r="H26" s="689"/>
    </row>
    <row r="27" spans="1:8" s="337" customFormat="1" ht="15" customHeight="1">
      <c r="A27" s="682">
        <v>9</v>
      </c>
      <c r="B27" s="695"/>
      <c r="C27" s="696"/>
      <c r="D27" s="697"/>
      <c r="E27" s="340"/>
      <c r="F27" s="341"/>
      <c r="G27" s="340"/>
      <c r="H27" s="688"/>
    </row>
    <row r="28" spans="1:8" s="337" customFormat="1" ht="15" customHeight="1" thickBot="1">
      <c r="A28" s="683"/>
      <c r="B28" s="698"/>
      <c r="C28" s="699"/>
      <c r="D28" s="700"/>
      <c r="E28" s="338"/>
      <c r="F28" s="339"/>
      <c r="G28" s="338"/>
      <c r="H28" s="689"/>
    </row>
    <row r="29" spans="1:8" s="337" customFormat="1" ht="15" customHeight="1">
      <c r="A29" s="682">
        <v>10</v>
      </c>
      <c r="B29" s="695"/>
      <c r="C29" s="696"/>
      <c r="D29" s="697"/>
      <c r="E29" s="340"/>
      <c r="F29" s="341"/>
      <c r="G29" s="340"/>
      <c r="H29" s="688"/>
    </row>
    <row r="30" spans="1:8" s="337" customFormat="1" ht="15" customHeight="1" thickBot="1">
      <c r="A30" s="683"/>
      <c r="B30" s="698"/>
      <c r="C30" s="699"/>
      <c r="D30" s="700"/>
      <c r="E30" s="338"/>
      <c r="F30" s="339"/>
      <c r="G30" s="338"/>
      <c r="H30" s="689"/>
    </row>
    <row r="31" spans="1:8" s="337" customFormat="1" ht="15" customHeight="1">
      <c r="A31" s="682">
        <v>11</v>
      </c>
      <c r="B31" s="695"/>
      <c r="C31" s="696"/>
      <c r="D31" s="697"/>
      <c r="E31" s="340"/>
      <c r="F31" s="341"/>
      <c r="G31" s="340"/>
      <c r="H31" s="688"/>
    </row>
    <row r="32" spans="1:8" s="337" customFormat="1" ht="15" customHeight="1" thickBot="1">
      <c r="A32" s="683"/>
      <c r="B32" s="698"/>
      <c r="C32" s="699"/>
      <c r="D32" s="700"/>
      <c r="E32" s="338"/>
      <c r="F32" s="339"/>
      <c r="G32" s="338"/>
      <c r="H32" s="689"/>
    </row>
    <row r="33" spans="1:8" s="337" customFormat="1" ht="15" customHeight="1">
      <c r="A33" s="682">
        <v>12</v>
      </c>
      <c r="B33" s="695"/>
      <c r="C33" s="696"/>
      <c r="D33" s="697"/>
      <c r="E33" s="340"/>
      <c r="F33" s="341"/>
      <c r="G33" s="340"/>
      <c r="H33" s="688"/>
    </row>
    <row r="34" spans="1:8" s="337" customFormat="1" ht="15" customHeight="1" thickBot="1">
      <c r="A34" s="683"/>
      <c r="B34" s="698"/>
      <c r="C34" s="699"/>
      <c r="D34" s="700"/>
      <c r="E34" s="338"/>
      <c r="F34" s="339"/>
      <c r="G34" s="338"/>
      <c r="H34" s="689"/>
    </row>
    <row r="35" spans="1:8" s="337" customFormat="1" ht="15" customHeight="1">
      <c r="A35" s="682">
        <v>13</v>
      </c>
      <c r="B35" s="695"/>
      <c r="C35" s="696"/>
      <c r="D35" s="697"/>
      <c r="E35" s="340"/>
      <c r="F35" s="341"/>
      <c r="G35" s="340"/>
      <c r="H35" s="688"/>
    </row>
    <row r="36" spans="1:8" s="337" customFormat="1" ht="15" customHeight="1" thickBot="1">
      <c r="A36" s="683"/>
      <c r="B36" s="698"/>
      <c r="C36" s="699"/>
      <c r="D36" s="700"/>
      <c r="E36" s="338"/>
      <c r="F36" s="339"/>
      <c r="G36" s="338"/>
      <c r="H36" s="689"/>
    </row>
    <row r="37" spans="1:8" s="337" customFormat="1" ht="15" customHeight="1">
      <c r="A37" s="682">
        <v>14</v>
      </c>
      <c r="B37" s="695"/>
      <c r="C37" s="696"/>
      <c r="D37" s="697"/>
      <c r="E37" s="340"/>
      <c r="F37" s="341"/>
      <c r="G37" s="340"/>
      <c r="H37" s="688"/>
    </row>
    <row r="38" spans="1:8" s="337" customFormat="1" ht="15" customHeight="1" thickBot="1">
      <c r="A38" s="683"/>
      <c r="B38" s="698"/>
      <c r="C38" s="699"/>
      <c r="D38" s="700"/>
      <c r="E38" s="338"/>
      <c r="F38" s="339"/>
      <c r="G38" s="338"/>
      <c r="H38" s="689"/>
    </row>
    <row r="39" spans="1:8" s="337" customFormat="1" ht="15" customHeight="1">
      <c r="A39" s="682">
        <v>15</v>
      </c>
      <c r="B39" s="695"/>
      <c r="C39" s="696"/>
      <c r="D39" s="697"/>
      <c r="E39" s="340"/>
      <c r="F39" s="341"/>
      <c r="G39" s="340"/>
      <c r="H39" s="688"/>
    </row>
    <row r="40" spans="1:8" s="337" customFormat="1" ht="15" customHeight="1" thickBot="1">
      <c r="A40" s="683"/>
      <c r="B40" s="698"/>
      <c r="C40" s="699"/>
      <c r="D40" s="700"/>
      <c r="E40" s="338"/>
      <c r="F40" s="339"/>
      <c r="G40" s="338"/>
      <c r="H40" s="689"/>
    </row>
    <row r="41" spans="1:8" s="337" customFormat="1" ht="15" customHeight="1">
      <c r="A41" s="682">
        <v>16</v>
      </c>
      <c r="B41" s="695"/>
      <c r="C41" s="696"/>
      <c r="D41" s="697"/>
      <c r="E41" s="340"/>
      <c r="F41" s="341"/>
      <c r="G41" s="340"/>
      <c r="H41" s="688"/>
    </row>
    <row r="42" spans="1:8" s="337" customFormat="1" ht="15" customHeight="1" thickBot="1">
      <c r="A42" s="683"/>
      <c r="B42" s="698"/>
      <c r="C42" s="699"/>
      <c r="D42" s="700"/>
      <c r="E42" s="338"/>
      <c r="F42" s="339"/>
      <c r="G42" s="338"/>
      <c r="H42" s="689"/>
    </row>
    <row r="43" spans="1:8" s="337" customFormat="1" ht="15" customHeight="1">
      <c r="A43" s="682">
        <v>17</v>
      </c>
      <c r="B43" s="695"/>
      <c r="C43" s="696"/>
      <c r="D43" s="697"/>
      <c r="E43" s="340"/>
      <c r="F43" s="341"/>
      <c r="G43" s="340"/>
      <c r="H43" s="688"/>
    </row>
    <row r="44" spans="1:8" s="337" customFormat="1" ht="15" customHeight="1" thickBot="1">
      <c r="A44" s="683"/>
      <c r="B44" s="698"/>
      <c r="C44" s="699"/>
      <c r="D44" s="700"/>
      <c r="E44" s="338"/>
      <c r="F44" s="339"/>
      <c r="G44" s="338"/>
      <c r="H44" s="689"/>
    </row>
    <row r="45" spans="1:8" s="337" customFormat="1" ht="15" customHeight="1">
      <c r="A45" s="682">
        <v>18</v>
      </c>
      <c r="B45" s="695"/>
      <c r="C45" s="696"/>
      <c r="D45" s="697"/>
      <c r="E45" s="340"/>
      <c r="F45" s="341"/>
      <c r="G45" s="340"/>
      <c r="H45" s="688"/>
    </row>
    <row r="46" spans="1:8" s="337" customFormat="1" ht="15" customHeight="1" thickBot="1">
      <c r="A46" s="683"/>
      <c r="B46" s="698"/>
      <c r="C46" s="699"/>
      <c r="D46" s="700"/>
      <c r="E46" s="338"/>
      <c r="F46" s="339"/>
      <c r="G46" s="338"/>
      <c r="H46" s="689"/>
    </row>
    <row r="47" spans="1:8" s="337" customFormat="1" ht="15" customHeight="1">
      <c r="A47" s="682">
        <v>19</v>
      </c>
      <c r="B47" s="695"/>
      <c r="C47" s="696"/>
      <c r="D47" s="697"/>
      <c r="E47" s="340"/>
      <c r="F47" s="341"/>
      <c r="G47" s="340"/>
      <c r="H47" s="688"/>
    </row>
    <row r="48" spans="1:8" s="337" customFormat="1" ht="15" customHeight="1" thickBot="1">
      <c r="A48" s="683"/>
      <c r="B48" s="698"/>
      <c r="C48" s="699"/>
      <c r="D48" s="700"/>
      <c r="E48" s="338"/>
      <c r="F48" s="339"/>
      <c r="G48" s="338"/>
      <c r="H48" s="689"/>
    </row>
    <row r="49" spans="1:8" s="337" customFormat="1" ht="15" customHeight="1">
      <c r="A49" s="682">
        <v>20</v>
      </c>
      <c r="B49" s="695"/>
      <c r="C49" s="696"/>
      <c r="D49" s="697"/>
      <c r="E49" s="340"/>
      <c r="F49" s="341"/>
      <c r="G49" s="340"/>
      <c r="H49" s="688"/>
    </row>
    <row r="50" spans="1:8" s="337" customFormat="1" ht="15" customHeight="1" thickBot="1">
      <c r="A50" s="683"/>
      <c r="B50" s="698"/>
      <c r="C50" s="699"/>
      <c r="D50" s="700"/>
      <c r="E50" s="338"/>
      <c r="F50" s="339"/>
      <c r="G50" s="338"/>
      <c r="H50" s="689"/>
    </row>
    <row r="51" spans="1:8" s="337" customFormat="1" ht="15" customHeight="1">
      <c r="A51" s="682">
        <v>21</v>
      </c>
      <c r="B51" s="695"/>
      <c r="C51" s="696"/>
      <c r="D51" s="697"/>
      <c r="E51" s="340"/>
      <c r="F51" s="341"/>
      <c r="G51" s="340"/>
      <c r="H51" s="688"/>
    </row>
    <row r="52" spans="1:8" s="337" customFormat="1" ht="15" customHeight="1" thickBot="1">
      <c r="A52" s="683"/>
      <c r="B52" s="698"/>
      <c r="C52" s="699"/>
      <c r="D52" s="700"/>
      <c r="E52" s="338"/>
      <c r="F52" s="339"/>
      <c r="G52" s="338"/>
      <c r="H52" s="689"/>
    </row>
    <row r="53" spans="1:8" s="337" customFormat="1" ht="15" customHeight="1">
      <c r="A53" s="682">
        <v>22</v>
      </c>
      <c r="B53" s="695"/>
      <c r="C53" s="696"/>
      <c r="D53" s="697"/>
      <c r="E53" s="340"/>
      <c r="F53" s="341"/>
      <c r="G53" s="340"/>
      <c r="H53" s="688"/>
    </row>
    <row r="54" spans="1:8" s="337" customFormat="1" ht="15" customHeight="1" thickBot="1">
      <c r="A54" s="683"/>
      <c r="B54" s="698"/>
      <c r="C54" s="699"/>
      <c r="D54" s="700"/>
      <c r="E54" s="338"/>
      <c r="F54" s="339"/>
      <c r="G54" s="338"/>
      <c r="H54" s="689"/>
    </row>
    <row r="55" spans="1:8" s="337" customFormat="1" ht="15" customHeight="1">
      <c r="A55" s="682">
        <v>23</v>
      </c>
      <c r="B55" s="695"/>
      <c r="C55" s="696"/>
      <c r="D55" s="697"/>
      <c r="E55" s="340"/>
      <c r="F55" s="341"/>
      <c r="G55" s="340"/>
      <c r="H55" s="688"/>
    </row>
    <row r="56" spans="1:8" s="337" customFormat="1" ht="15" customHeight="1" thickBot="1">
      <c r="A56" s="683"/>
      <c r="B56" s="698"/>
      <c r="C56" s="699"/>
      <c r="D56" s="700"/>
      <c r="E56" s="338"/>
      <c r="F56" s="339"/>
      <c r="G56" s="338"/>
      <c r="H56" s="689"/>
    </row>
    <row r="57" spans="1:8" s="337" customFormat="1" ht="15" customHeight="1">
      <c r="A57" s="682">
        <v>24</v>
      </c>
      <c r="B57" s="695"/>
      <c r="C57" s="696"/>
      <c r="D57" s="697"/>
      <c r="E57" s="340"/>
      <c r="F57" s="341"/>
      <c r="G57" s="340"/>
      <c r="H57" s="688"/>
    </row>
    <row r="58" spans="1:8" s="337" customFormat="1" ht="15" customHeight="1" thickBot="1">
      <c r="A58" s="683"/>
      <c r="B58" s="698"/>
      <c r="C58" s="699"/>
      <c r="D58" s="700"/>
      <c r="E58" s="338"/>
      <c r="F58" s="339"/>
      <c r="G58" s="338"/>
      <c r="H58" s="689"/>
    </row>
    <row r="59" spans="1:8" ht="12">
      <c r="A59" s="336"/>
      <c r="B59" s="336"/>
      <c r="C59" s="331"/>
      <c r="D59" s="330"/>
      <c r="E59" s="330"/>
      <c r="F59" s="330"/>
      <c r="G59" s="330"/>
      <c r="H59" s="330"/>
    </row>
    <row r="60" spans="1:11" s="3" customFormat="1" ht="9.75" customHeight="1">
      <c r="A60" s="17"/>
      <c r="B60" s="137"/>
      <c r="C60" s="137"/>
      <c r="D60" s="137"/>
      <c r="E60" s="677" t="s">
        <v>1</v>
      </c>
      <c r="F60" s="677"/>
      <c r="G60" s="677"/>
      <c r="H60" s="677"/>
      <c r="I60" s="137"/>
      <c r="J60" s="137"/>
      <c r="K60" s="137"/>
    </row>
    <row r="61" spans="1:11" s="3" customFormat="1" ht="9.75" customHeight="1">
      <c r="A61" s="325"/>
      <c r="B61" s="325"/>
      <c r="C61" s="325"/>
      <c r="D61" s="325"/>
      <c r="E61" s="686"/>
      <c r="F61" s="686"/>
      <c r="G61" s="693"/>
      <c r="H61" s="693"/>
      <c r="I61" s="326"/>
      <c r="J61" s="326"/>
      <c r="K61" s="326"/>
    </row>
    <row r="62" spans="1:11" s="3" customFormat="1" ht="9.75" customHeight="1">
      <c r="A62" s="325"/>
      <c r="B62" s="325"/>
      <c r="C62" s="325"/>
      <c r="D62" s="325"/>
      <c r="E62" s="687"/>
      <c r="F62" s="687"/>
      <c r="G62" s="694"/>
      <c r="H62" s="694"/>
      <c r="I62" s="326"/>
      <c r="J62" s="326"/>
      <c r="K62" s="326"/>
    </row>
    <row r="63" spans="1:11" s="3" customFormat="1" ht="9.75" customHeight="1">
      <c r="A63" s="4"/>
      <c r="B63" s="327"/>
      <c r="C63" s="327"/>
      <c r="D63" s="327"/>
      <c r="E63" s="674" t="s">
        <v>29</v>
      </c>
      <c r="F63" s="674"/>
      <c r="G63" s="599" t="s">
        <v>96</v>
      </c>
      <c r="H63" s="600"/>
      <c r="I63" s="138"/>
      <c r="J63" s="138"/>
      <c r="K63" s="138"/>
    </row>
    <row r="64" spans="1:8" ht="12.75" customHeight="1">
      <c r="A64" s="335"/>
      <c r="B64" s="335"/>
      <c r="C64" s="335"/>
      <c r="D64" s="334"/>
      <c r="E64" s="334"/>
      <c r="F64" s="334"/>
      <c r="G64" s="334"/>
      <c r="H64" s="334"/>
    </row>
    <row r="65" spans="1:8" s="333" customFormat="1" ht="12">
      <c r="A65" s="692"/>
      <c r="B65" s="692"/>
      <c r="C65" s="692"/>
      <c r="D65" s="692"/>
      <c r="E65" s="692"/>
      <c r="F65" s="692"/>
      <c r="G65" s="692"/>
      <c r="H65" s="692"/>
    </row>
    <row r="66" spans="1:8" s="333" customFormat="1" ht="12">
      <c r="A66" s="692"/>
      <c r="B66" s="692"/>
      <c r="C66" s="692"/>
      <c r="D66" s="692"/>
      <c r="E66" s="692"/>
      <c r="F66" s="692"/>
      <c r="G66" s="692"/>
      <c r="H66" s="692"/>
    </row>
    <row r="68" spans="1:15" s="329" customFormat="1" ht="12">
      <c r="A68" s="332"/>
      <c r="B68" s="332"/>
      <c r="C68" s="328"/>
      <c r="I68" s="328"/>
      <c r="J68" s="328"/>
      <c r="K68" s="328"/>
      <c r="L68" s="328"/>
      <c r="M68" s="328"/>
      <c r="N68" s="328"/>
      <c r="O68" s="328"/>
    </row>
    <row r="69" spans="1:15" s="329" customFormat="1" ht="12">
      <c r="A69" s="332"/>
      <c r="B69" s="332"/>
      <c r="C69" s="328"/>
      <c r="F69" s="330"/>
      <c r="I69" s="328"/>
      <c r="J69" s="328"/>
      <c r="K69" s="328"/>
      <c r="L69" s="328"/>
      <c r="M69" s="328"/>
      <c r="N69" s="328"/>
      <c r="O69" s="328"/>
    </row>
    <row r="70" spans="1:15" s="329" customFormat="1" ht="12">
      <c r="A70" s="332"/>
      <c r="B70" s="332"/>
      <c r="C70" s="328"/>
      <c r="F70" s="330"/>
      <c r="I70" s="328"/>
      <c r="J70" s="328"/>
      <c r="K70" s="328"/>
      <c r="L70" s="328"/>
      <c r="M70" s="328"/>
      <c r="N70" s="328"/>
      <c r="O70" s="328"/>
    </row>
    <row r="71" spans="1:15" s="329" customFormat="1" ht="12">
      <c r="A71" s="332"/>
      <c r="B71" s="332"/>
      <c r="C71" s="328"/>
      <c r="F71" s="330"/>
      <c r="I71" s="328"/>
      <c r="J71" s="328"/>
      <c r="K71" s="328"/>
      <c r="L71" s="328"/>
      <c r="M71" s="328"/>
      <c r="N71" s="328"/>
      <c r="O71" s="328"/>
    </row>
    <row r="72" spans="1:15" s="329" customFormat="1" ht="12">
      <c r="A72" s="332"/>
      <c r="B72" s="332"/>
      <c r="C72" s="328"/>
      <c r="F72" s="330"/>
      <c r="I72" s="328"/>
      <c r="J72" s="328"/>
      <c r="K72" s="328"/>
      <c r="L72" s="328"/>
      <c r="M72" s="328"/>
      <c r="N72" s="328"/>
      <c r="O72" s="328"/>
    </row>
    <row r="73" spans="1:15" s="329" customFormat="1" ht="12">
      <c r="A73" s="332"/>
      <c r="B73" s="332"/>
      <c r="C73" s="328"/>
      <c r="F73" s="330"/>
      <c r="I73" s="328"/>
      <c r="J73" s="328"/>
      <c r="K73" s="328"/>
      <c r="L73" s="328"/>
      <c r="M73" s="328"/>
      <c r="N73" s="328"/>
      <c r="O73" s="328"/>
    </row>
    <row r="74" spans="1:15" s="329" customFormat="1" ht="12">
      <c r="A74" s="332"/>
      <c r="B74" s="332"/>
      <c r="C74" s="328"/>
      <c r="F74" s="330"/>
      <c r="I74" s="328"/>
      <c r="J74" s="328"/>
      <c r="K74" s="328"/>
      <c r="L74" s="328"/>
      <c r="M74" s="328"/>
      <c r="N74" s="328"/>
      <c r="O74" s="328"/>
    </row>
    <row r="75" spans="1:15" s="329" customFormat="1" ht="12">
      <c r="A75" s="332"/>
      <c r="B75" s="332"/>
      <c r="C75" s="328"/>
      <c r="F75" s="330"/>
      <c r="I75" s="328"/>
      <c r="J75" s="328"/>
      <c r="K75" s="328"/>
      <c r="L75" s="328"/>
      <c r="M75" s="328"/>
      <c r="N75" s="328"/>
      <c r="O75" s="328"/>
    </row>
    <row r="76" spans="1:15" s="329" customFormat="1" ht="12">
      <c r="A76" s="332"/>
      <c r="B76" s="332"/>
      <c r="C76" s="328"/>
      <c r="F76" s="330"/>
      <c r="I76" s="328"/>
      <c r="J76" s="328"/>
      <c r="K76" s="328"/>
      <c r="L76" s="328"/>
      <c r="M76" s="328"/>
      <c r="N76" s="328"/>
      <c r="O76" s="328"/>
    </row>
    <row r="77" spans="1:15" s="329" customFormat="1" ht="12">
      <c r="A77" s="332"/>
      <c r="B77" s="332"/>
      <c r="C77" s="328"/>
      <c r="F77" s="330"/>
      <c r="I77" s="328"/>
      <c r="J77" s="328"/>
      <c r="K77" s="328"/>
      <c r="L77" s="328"/>
      <c r="M77" s="328"/>
      <c r="N77" s="328"/>
      <c r="O77" s="328"/>
    </row>
    <row r="78" spans="1:15" s="329" customFormat="1" ht="12">
      <c r="A78" s="332"/>
      <c r="B78" s="332"/>
      <c r="C78" s="328"/>
      <c r="F78" s="330"/>
      <c r="I78" s="328"/>
      <c r="J78" s="328"/>
      <c r="K78" s="328"/>
      <c r="L78" s="328"/>
      <c r="M78" s="328"/>
      <c r="N78" s="328"/>
      <c r="O78" s="328"/>
    </row>
    <row r="79" spans="1:15" s="329" customFormat="1" ht="12">
      <c r="A79" s="332"/>
      <c r="B79" s="332"/>
      <c r="C79" s="328"/>
      <c r="F79" s="330"/>
      <c r="I79" s="328"/>
      <c r="J79" s="328"/>
      <c r="K79" s="328"/>
      <c r="L79" s="328"/>
      <c r="M79" s="328"/>
      <c r="N79" s="328"/>
      <c r="O79" s="328"/>
    </row>
    <row r="80" spans="1:15" s="329" customFormat="1" ht="12">
      <c r="A80" s="332"/>
      <c r="B80" s="332"/>
      <c r="C80" s="328"/>
      <c r="F80" s="330"/>
      <c r="I80" s="328"/>
      <c r="J80" s="328"/>
      <c r="K80" s="328"/>
      <c r="L80" s="328"/>
      <c r="M80" s="328"/>
      <c r="N80" s="328"/>
      <c r="O80" s="328"/>
    </row>
    <row r="81" spans="1:15" s="329" customFormat="1" ht="12">
      <c r="A81" s="332"/>
      <c r="B81" s="332"/>
      <c r="C81" s="328"/>
      <c r="F81" s="330"/>
      <c r="I81" s="328"/>
      <c r="J81" s="328"/>
      <c r="K81" s="328"/>
      <c r="L81" s="328"/>
      <c r="M81" s="328"/>
      <c r="N81" s="328"/>
      <c r="O81" s="328"/>
    </row>
    <row r="82" spans="1:15" s="329" customFormat="1" ht="12">
      <c r="A82" s="332"/>
      <c r="B82" s="332"/>
      <c r="C82" s="328"/>
      <c r="F82" s="330"/>
      <c r="I82" s="328"/>
      <c r="J82" s="328"/>
      <c r="K82" s="328"/>
      <c r="L82" s="328"/>
      <c r="M82" s="328"/>
      <c r="N82" s="328"/>
      <c r="O82" s="328"/>
    </row>
    <row r="83" spans="1:15" s="329" customFormat="1" ht="12">
      <c r="A83" s="332"/>
      <c r="B83" s="332"/>
      <c r="C83" s="328"/>
      <c r="F83" s="330"/>
      <c r="I83" s="328"/>
      <c r="J83" s="328"/>
      <c r="K83" s="328"/>
      <c r="L83" s="328"/>
      <c r="M83" s="328"/>
      <c r="N83" s="328"/>
      <c r="O83" s="328"/>
    </row>
    <row r="84" spans="1:15" s="329" customFormat="1" ht="12">
      <c r="A84" s="332"/>
      <c r="B84" s="332"/>
      <c r="C84" s="328"/>
      <c r="F84" s="330"/>
      <c r="I84" s="328"/>
      <c r="J84" s="328"/>
      <c r="K84" s="328"/>
      <c r="L84" s="328"/>
      <c r="M84" s="328"/>
      <c r="N84" s="328"/>
      <c r="O84" s="328"/>
    </row>
    <row r="85" spans="1:15" s="329" customFormat="1" ht="12">
      <c r="A85" s="332"/>
      <c r="B85" s="332"/>
      <c r="C85" s="328"/>
      <c r="F85" s="330"/>
      <c r="I85" s="328"/>
      <c r="J85" s="328"/>
      <c r="K85" s="328"/>
      <c r="L85" s="328"/>
      <c r="M85" s="328"/>
      <c r="N85" s="328"/>
      <c r="O85" s="328"/>
    </row>
    <row r="86" spans="1:15" s="329" customFormat="1" ht="12">
      <c r="A86" s="332"/>
      <c r="B86" s="332"/>
      <c r="C86" s="328"/>
      <c r="F86" s="330"/>
      <c r="I86" s="328"/>
      <c r="J86" s="328"/>
      <c r="K86" s="328"/>
      <c r="L86" s="328"/>
      <c r="M86" s="328"/>
      <c r="N86" s="328"/>
      <c r="O86" s="328"/>
    </row>
    <row r="87" spans="1:15" s="329" customFormat="1" ht="12">
      <c r="A87" s="332"/>
      <c r="B87" s="332"/>
      <c r="C87" s="328"/>
      <c r="F87" s="330"/>
      <c r="I87" s="328"/>
      <c r="J87" s="328"/>
      <c r="K87" s="328"/>
      <c r="L87" s="328"/>
      <c r="M87" s="328"/>
      <c r="N87" s="328"/>
      <c r="O87" s="328"/>
    </row>
    <row r="88" spans="1:15" s="329" customFormat="1" ht="12">
      <c r="A88" s="332"/>
      <c r="B88" s="332"/>
      <c r="C88" s="328"/>
      <c r="F88" s="330"/>
      <c r="I88" s="328"/>
      <c r="J88" s="328"/>
      <c r="K88" s="328"/>
      <c r="L88" s="328"/>
      <c r="M88" s="328"/>
      <c r="N88" s="328"/>
      <c r="O88" s="328"/>
    </row>
    <row r="89" spans="1:15" s="329" customFormat="1" ht="12">
      <c r="A89" s="332"/>
      <c r="B89" s="332"/>
      <c r="C89" s="328"/>
      <c r="F89" s="330"/>
      <c r="I89" s="328"/>
      <c r="J89" s="328"/>
      <c r="K89" s="328"/>
      <c r="L89" s="328"/>
      <c r="M89" s="328"/>
      <c r="N89" s="328"/>
      <c r="O89" s="328"/>
    </row>
    <row r="90" spans="1:15" s="329" customFormat="1" ht="12">
      <c r="A90" s="332"/>
      <c r="B90" s="332"/>
      <c r="C90" s="328"/>
      <c r="F90" s="330"/>
      <c r="I90" s="328"/>
      <c r="J90" s="328"/>
      <c r="K90" s="328"/>
      <c r="L90" s="328"/>
      <c r="M90" s="328"/>
      <c r="N90" s="328"/>
      <c r="O90" s="328"/>
    </row>
    <row r="91" spans="1:15" s="329" customFormat="1" ht="12">
      <c r="A91" s="332"/>
      <c r="B91" s="332"/>
      <c r="C91" s="328"/>
      <c r="F91" s="330"/>
      <c r="I91" s="328"/>
      <c r="J91" s="328"/>
      <c r="K91" s="328"/>
      <c r="L91" s="328"/>
      <c r="M91" s="328"/>
      <c r="N91" s="328"/>
      <c r="O91" s="328"/>
    </row>
    <row r="92" spans="1:15" s="329" customFormat="1" ht="12">
      <c r="A92" s="332"/>
      <c r="B92" s="332"/>
      <c r="C92" s="328"/>
      <c r="F92" s="330"/>
      <c r="I92" s="328"/>
      <c r="J92" s="328"/>
      <c r="K92" s="328"/>
      <c r="L92" s="328"/>
      <c r="M92" s="328"/>
      <c r="N92" s="328"/>
      <c r="O92" s="328"/>
    </row>
    <row r="93" spans="1:15" s="329" customFormat="1" ht="12">
      <c r="A93" s="332"/>
      <c r="B93" s="332"/>
      <c r="C93" s="328"/>
      <c r="F93" s="330"/>
      <c r="I93" s="328"/>
      <c r="J93" s="328"/>
      <c r="K93" s="328"/>
      <c r="L93" s="328"/>
      <c r="M93" s="328"/>
      <c r="N93" s="328"/>
      <c r="O93" s="328"/>
    </row>
    <row r="94" spans="1:15" s="329" customFormat="1" ht="12">
      <c r="A94" s="332"/>
      <c r="B94" s="332"/>
      <c r="C94" s="328"/>
      <c r="F94" s="330"/>
      <c r="I94" s="328"/>
      <c r="J94" s="328"/>
      <c r="K94" s="328"/>
      <c r="L94" s="328"/>
      <c r="M94" s="328"/>
      <c r="N94" s="328"/>
      <c r="O94" s="328"/>
    </row>
    <row r="95" spans="1:15" s="329" customFormat="1" ht="12">
      <c r="A95" s="332"/>
      <c r="B95" s="332"/>
      <c r="C95" s="328"/>
      <c r="F95" s="330"/>
      <c r="I95" s="328"/>
      <c r="J95" s="328"/>
      <c r="K95" s="328"/>
      <c r="L95" s="328"/>
      <c r="M95" s="328"/>
      <c r="N95" s="328"/>
      <c r="O95" s="328"/>
    </row>
    <row r="96" spans="1:15" s="329" customFormat="1" ht="12">
      <c r="A96" s="332"/>
      <c r="B96" s="332"/>
      <c r="C96" s="328"/>
      <c r="F96" s="330"/>
      <c r="I96" s="328"/>
      <c r="J96" s="328"/>
      <c r="K96" s="328"/>
      <c r="L96" s="328"/>
      <c r="M96" s="328"/>
      <c r="N96" s="328"/>
      <c r="O96" s="328"/>
    </row>
    <row r="97" spans="1:15" s="329" customFormat="1" ht="12">
      <c r="A97" s="332"/>
      <c r="B97" s="332"/>
      <c r="C97" s="328"/>
      <c r="F97" s="330"/>
      <c r="I97" s="328"/>
      <c r="J97" s="328"/>
      <c r="K97" s="328"/>
      <c r="L97" s="328"/>
      <c r="M97" s="328"/>
      <c r="N97" s="328"/>
      <c r="O97" s="328"/>
    </row>
    <row r="98" spans="1:15" s="329" customFormat="1" ht="12">
      <c r="A98" s="332"/>
      <c r="B98" s="332"/>
      <c r="C98" s="328"/>
      <c r="F98" s="330"/>
      <c r="I98" s="328"/>
      <c r="J98" s="328"/>
      <c r="K98" s="328"/>
      <c r="L98" s="328"/>
      <c r="M98" s="328"/>
      <c r="N98" s="328"/>
      <c r="O98" s="328"/>
    </row>
    <row r="99" spans="1:15" s="329" customFormat="1" ht="12">
      <c r="A99" s="332"/>
      <c r="B99" s="332"/>
      <c r="C99" s="328"/>
      <c r="F99" s="330"/>
      <c r="I99" s="328"/>
      <c r="J99" s="328"/>
      <c r="K99" s="328"/>
      <c r="L99" s="328"/>
      <c r="M99" s="328"/>
      <c r="N99" s="328"/>
      <c r="O99" s="328"/>
    </row>
    <row r="100" spans="1:15" s="329" customFormat="1" ht="12">
      <c r="A100" s="332"/>
      <c r="B100" s="332"/>
      <c r="C100" s="328"/>
      <c r="F100" s="330"/>
      <c r="I100" s="328"/>
      <c r="J100" s="328"/>
      <c r="K100" s="328"/>
      <c r="L100" s="328"/>
      <c r="M100" s="328"/>
      <c r="N100" s="328"/>
      <c r="O100" s="328"/>
    </row>
    <row r="101" spans="1:15" s="329" customFormat="1" ht="12">
      <c r="A101" s="332"/>
      <c r="B101" s="332"/>
      <c r="C101" s="328"/>
      <c r="F101" s="330"/>
      <c r="I101" s="328"/>
      <c r="J101" s="328"/>
      <c r="K101" s="328"/>
      <c r="L101" s="328"/>
      <c r="M101" s="328"/>
      <c r="N101" s="328"/>
      <c r="O101" s="328"/>
    </row>
    <row r="102" spans="1:15" s="329" customFormat="1" ht="12">
      <c r="A102" s="332"/>
      <c r="B102" s="332"/>
      <c r="C102" s="328"/>
      <c r="F102" s="330"/>
      <c r="I102" s="328"/>
      <c r="J102" s="328"/>
      <c r="K102" s="328"/>
      <c r="L102" s="328"/>
      <c r="M102" s="328"/>
      <c r="N102" s="328"/>
      <c r="O102" s="328"/>
    </row>
    <row r="103" spans="1:15" s="329" customFormat="1" ht="12">
      <c r="A103" s="332"/>
      <c r="B103" s="332"/>
      <c r="C103" s="328"/>
      <c r="F103" s="330"/>
      <c r="I103" s="328"/>
      <c r="J103" s="328"/>
      <c r="K103" s="328"/>
      <c r="L103" s="328"/>
      <c r="M103" s="328"/>
      <c r="N103" s="328"/>
      <c r="O103" s="328"/>
    </row>
    <row r="104" spans="1:15" s="329" customFormat="1" ht="12">
      <c r="A104" s="332"/>
      <c r="B104" s="332"/>
      <c r="C104" s="328"/>
      <c r="F104" s="330"/>
      <c r="I104" s="328"/>
      <c r="J104" s="328"/>
      <c r="K104" s="328"/>
      <c r="L104" s="328"/>
      <c r="M104" s="328"/>
      <c r="N104" s="328"/>
      <c r="O104" s="328"/>
    </row>
    <row r="105" spans="1:15" s="329" customFormat="1" ht="12">
      <c r="A105" s="332"/>
      <c r="B105" s="332"/>
      <c r="C105" s="328"/>
      <c r="F105" s="330"/>
      <c r="I105" s="328"/>
      <c r="J105" s="328"/>
      <c r="K105" s="328"/>
      <c r="L105" s="328"/>
      <c r="M105" s="328"/>
      <c r="N105" s="328"/>
      <c r="O105" s="328"/>
    </row>
    <row r="106" spans="1:15" s="329" customFormat="1" ht="12">
      <c r="A106" s="332"/>
      <c r="B106" s="332"/>
      <c r="C106" s="328"/>
      <c r="F106" s="330"/>
      <c r="I106" s="328"/>
      <c r="J106" s="328"/>
      <c r="K106" s="328"/>
      <c r="L106" s="328"/>
      <c r="M106" s="328"/>
      <c r="N106" s="328"/>
      <c r="O106" s="328"/>
    </row>
    <row r="107" spans="1:15" s="329" customFormat="1" ht="12">
      <c r="A107" s="332"/>
      <c r="B107" s="332"/>
      <c r="C107" s="328"/>
      <c r="F107" s="330"/>
      <c r="I107" s="328"/>
      <c r="J107" s="328"/>
      <c r="K107" s="328"/>
      <c r="L107" s="328"/>
      <c r="M107" s="328"/>
      <c r="N107" s="328"/>
      <c r="O107" s="328"/>
    </row>
    <row r="108" spans="1:15" s="329" customFormat="1" ht="12">
      <c r="A108" s="332"/>
      <c r="B108" s="332"/>
      <c r="C108" s="328"/>
      <c r="F108" s="330"/>
      <c r="I108" s="328"/>
      <c r="J108" s="328"/>
      <c r="K108" s="328"/>
      <c r="L108" s="328"/>
      <c r="M108" s="328"/>
      <c r="N108" s="328"/>
      <c r="O108" s="328"/>
    </row>
    <row r="109" spans="1:15" s="329" customFormat="1" ht="12">
      <c r="A109" s="332"/>
      <c r="B109" s="332"/>
      <c r="C109" s="328"/>
      <c r="F109" s="330"/>
      <c r="I109" s="328"/>
      <c r="J109" s="328"/>
      <c r="K109" s="328"/>
      <c r="L109" s="328"/>
      <c r="M109" s="328"/>
      <c r="N109" s="328"/>
      <c r="O109" s="328"/>
    </row>
    <row r="110" spans="1:15" s="329" customFormat="1" ht="12">
      <c r="A110" s="332"/>
      <c r="B110" s="332"/>
      <c r="C110" s="328"/>
      <c r="F110" s="330"/>
      <c r="I110" s="328"/>
      <c r="J110" s="328"/>
      <c r="K110" s="328"/>
      <c r="L110" s="328"/>
      <c r="M110" s="328"/>
      <c r="N110" s="328"/>
      <c r="O110" s="328"/>
    </row>
    <row r="111" spans="1:15" s="329" customFormat="1" ht="12">
      <c r="A111" s="332"/>
      <c r="B111" s="332"/>
      <c r="C111" s="328"/>
      <c r="F111" s="330"/>
      <c r="I111" s="328"/>
      <c r="J111" s="328"/>
      <c r="K111" s="328"/>
      <c r="L111" s="328"/>
      <c r="M111" s="328"/>
      <c r="N111" s="328"/>
      <c r="O111" s="328"/>
    </row>
    <row r="112" spans="1:15" s="329" customFormat="1" ht="12">
      <c r="A112" s="332"/>
      <c r="B112" s="332"/>
      <c r="C112" s="328"/>
      <c r="F112" s="330"/>
      <c r="I112" s="328"/>
      <c r="J112" s="328"/>
      <c r="K112" s="328"/>
      <c r="L112" s="328"/>
      <c r="M112" s="328"/>
      <c r="N112" s="328"/>
      <c r="O112" s="328"/>
    </row>
    <row r="113" spans="1:15" s="329" customFormat="1" ht="12">
      <c r="A113" s="332"/>
      <c r="B113" s="332"/>
      <c r="C113" s="328"/>
      <c r="F113" s="330"/>
      <c r="I113" s="328"/>
      <c r="J113" s="328"/>
      <c r="K113" s="328"/>
      <c r="L113" s="328"/>
      <c r="M113" s="328"/>
      <c r="N113" s="328"/>
      <c r="O113" s="328"/>
    </row>
    <row r="114" spans="1:15" s="329" customFormat="1" ht="12">
      <c r="A114" s="332"/>
      <c r="B114" s="332"/>
      <c r="C114" s="328"/>
      <c r="F114" s="330"/>
      <c r="I114" s="328"/>
      <c r="J114" s="328"/>
      <c r="K114" s="328"/>
      <c r="L114" s="328"/>
      <c r="M114" s="328"/>
      <c r="N114" s="328"/>
      <c r="O114" s="328"/>
    </row>
    <row r="115" spans="1:15" s="329" customFormat="1" ht="12">
      <c r="A115" s="332"/>
      <c r="B115" s="332"/>
      <c r="C115" s="328"/>
      <c r="F115" s="330"/>
      <c r="I115" s="328"/>
      <c r="J115" s="328"/>
      <c r="K115" s="328"/>
      <c r="L115" s="328"/>
      <c r="M115" s="328"/>
      <c r="N115" s="328"/>
      <c r="O115" s="328"/>
    </row>
    <row r="116" spans="1:15" s="329" customFormat="1" ht="12">
      <c r="A116" s="332"/>
      <c r="B116" s="332"/>
      <c r="C116" s="328"/>
      <c r="F116" s="330"/>
      <c r="I116" s="328"/>
      <c r="J116" s="328"/>
      <c r="K116" s="328"/>
      <c r="L116" s="328"/>
      <c r="M116" s="328"/>
      <c r="N116" s="328"/>
      <c r="O116" s="328"/>
    </row>
    <row r="117" spans="1:15" s="329" customFormat="1" ht="12">
      <c r="A117" s="332"/>
      <c r="B117" s="332"/>
      <c r="C117" s="328"/>
      <c r="F117" s="330"/>
      <c r="I117" s="328"/>
      <c r="J117" s="328"/>
      <c r="K117" s="328"/>
      <c r="L117" s="328"/>
      <c r="M117" s="328"/>
      <c r="N117" s="328"/>
      <c r="O117" s="328"/>
    </row>
    <row r="118" spans="1:15" s="329" customFormat="1" ht="12">
      <c r="A118" s="332"/>
      <c r="B118" s="332"/>
      <c r="C118" s="328"/>
      <c r="F118" s="330"/>
      <c r="I118" s="328"/>
      <c r="J118" s="328"/>
      <c r="K118" s="328"/>
      <c r="L118" s="328"/>
      <c r="M118" s="328"/>
      <c r="N118" s="328"/>
      <c r="O118" s="328"/>
    </row>
    <row r="119" spans="1:15" s="329" customFormat="1" ht="12">
      <c r="A119" s="332"/>
      <c r="B119" s="332"/>
      <c r="C119" s="328"/>
      <c r="F119" s="330"/>
      <c r="I119" s="328"/>
      <c r="J119" s="328"/>
      <c r="K119" s="328"/>
      <c r="L119" s="328"/>
      <c r="M119" s="328"/>
      <c r="N119" s="328"/>
      <c r="O119" s="328"/>
    </row>
    <row r="120" spans="1:15" s="329" customFormat="1" ht="12">
      <c r="A120" s="332"/>
      <c r="B120" s="332"/>
      <c r="C120" s="328"/>
      <c r="F120" s="330"/>
      <c r="I120" s="328"/>
      <c r="J120" s="328"/>
      <c r="K120" s="328"/>
      <c r="L120" s="328"/>
      <c r="M120" s="328"/>
      <c r="N120" s="328"/>
      <c r="O120" s="328"/>
    </row>
    <row r="121" spans="1:15" s="329" customFormat="1" ht="12">
      <c r="A121" s="332"/>
      <c r="B121" s="332"/>
      <c r="C121" s="328"/>
      <c r="F121" s="330"/>
      <c r="I121" s="328"/>
      <c r="J121" s="328"/>
      <c r="K121" s="328"/>
      <c r="L121" s="328"/>
      <c r="M121" s="328"/>
      <c r="N121" s="328"/>
      <c r="O121" s="328"/>
    </row>
    <row r="122" spans="1:15" s="329" customFormat="1" ht="12">
      <c r="A122" s="332"/>
      <c r="B122" s="332"/>
      <c r="C122" s="328"/>
      <c r="F122" s="330"/>
      <c r="I122" s="328"/>
      <c r="J122" s="328"/>
      <c r="K122" s="328"/>
      <c r="L122" s="328"/>
      <c r="M122" s="328"/>
      <c r="N122" s="328"/>
      <c r="O122" s="328"/>
    </row>
    <row r="123" spans="1:15" s="329" customFormat="1" ht="12">
      <c r="A123" s="332"/>
      <c r="B123" s="332"/>
      <c r="C123" s="328"/>
      <c r="F123" s="330"/>
      <c r="I123" s="328"/>
      <c r="J123" s="328"/>
      <c r="K123" s="328"/>
      <c r="L123" s="328"/>
      <c r="M123" s="328"/>
      <c r="N123" s="328"/>
      <c r="O123" s="328"/>
    </row>
    <row r="124" spans="1:15" s="329" customFormat="1" ht="12">
      <c r="A124" s="332"/>
      <c r="B124" s="332"/>
      <c r="C124" s="328"/>
      <c r="F124" s="330"/>
      <c r="I124" s="328"/>
      <c r="J124" s="328"/>
      <c r="K124" s="328"/>
      <c r="L124" s="328"/>
      <c r="M124" s="328"/>
      <c r="N124" s="328"/>
      <c r="O124" s="328"/>
    </row>
    <row r="125" spans="1:15" s="329" customFormat="1" ht="12">
      <c r="A125" s="332"/>
      <c r="B125" s="332"/>
      <c r="C125" s="328"/>
      <c r="F125" s="330"/>
      <c r="I125" s="328"/>
      <c r="J125" s="328"/>
      <c r="K125" s="328"/>
      <c r="L125" s="328"/>
      <c r="M125" s="328"/>
      <c r="N125" s="328"/>
      <c r="O125" s="328"/>
    </row>
    <row r="126" spans="1:15" s="329" customFormat="1" ht="12">
      <c r="A126" s="332"/>
      <c r="B126" s="332"/>
      <c r="C126" s="328"/>
      <c r="F126" s="330"/>
      <c r="I126" s="328"/>
      <c r="J126" s="328"/>
      <c r="K126" s="328"/>
      <c r="L126" s="328"/>
      <c r="M126" s="328"/>
      <c r="N126" s="328"/>
      <c r="O126" s="328"/>
    </row>
    <row r="127" spans="1:15" s="329" customFormat="1" ht="12">
      <c r="A127" s="332"/>
      <c r="B127" s="332"/>
      <c r="C127" s="328"/>
      <c r="F127" s="330"/>
      <c r="I127" s="328"/>
      <c r="J127" s="328"/>
      <c r="K127" s="328"/>
      <c r="L127" s="328"/>
      <c r="M127" s="328"/>
      <c r="N127" s="328"/>
      <c r="O127" s="328"/>
    </row>
    <row r="128" spans="1:15" s="329" customFormat="1" ht="12">
      <c r="A128" s="332"/>
      <c r="B128" s="332"/>
      <c r="C128" s="328"/>
      <c r="F128" s="330"/>
      <c r="I128" s="328"/>
      <c r="J128" s="328"/>
      <c r="K128" s="328"/>
      <c r="L128" s="328"/>
      <c r="M128" s="328"/>
      <c r="N128" s="328"/>
      <c r="O128" s="328"/>
    </row>
    <row r="129" spans="1:15" s="329" customFormat="1" ht="12">
      <c r="A129" s="332"/>
      <c r="B129" s="332"/>
      <c r="C129" s="328"/>
      <c r="F129" s="330"/>
      <c r="I129" s="328"/>
      <c r="J129" s="328"/>
      <c r="K129" s="328"/>
      <c r="L129" s="328"/>
      <c r="M129" s="328"/>
      <c r="N129" s="328"/>
      <c r="O129" s="328"/>
    </row>
    <row r="130" spans="1:15" s="329" customFormat="1" ht="12">
      <c r="A130" s="332"/>
      <c r="B130" s="332"/>
      <c r="C130" s="328"/>
      <c r="F130" s="330"/>
      <c r="I130" s="328"/>
      <c r="J130" s="328"/>
      <c r="K130" s="328"/>
      <c r="L130" s="328"/>
      <c r="M130" s="328"/>
      <c r="N130" s="328"/>
      <c r="O130" s="328"/>
    </row>
    <row r="131" spans="1:15" s="329" customFormat="1" ht="12">
      <c r="A131" s="332"/>
      <c r="B131" s="332"/>
      <c r="C131" s="328"/>
      <c r="F131" s="330"/>
      <c r="I131" s="328"/>
      <c r="J131" s="328"/>
      <c r="K131" s="328"/>
      <c r="L131" s="328"/>
      <c r="M131" s="328"/>
      <c r="N131" s="328"/>
      <c r="O131" s="328"/>
    </row>
    <row r="132" spans="1:15" s="329" customFormat="1" ht="12">
      <c r="A132" s="332"/>
      <c r="B132" s="332"/>
      <c r="C132" s="328"/>
      <c r="F132" s="330"/>
      <c r="I132" s="328"/>
      <c r="J132" s="328"/>
      <c r="K132" s="328"/>
      <c r="L132" s="328"/>
      <c r="M132" s="328"/>
      <c r="N132" s="328"/>
      <c r="O132" s="328"/>
    </row>
    <row r="133" spans="1:15" s="329" customFormat="1" ht="12">
      <c r="A133" s="332"/>
      <c r="B133" s="332"/>
      <c r="C133" s="328"/>
      <c r="F133" s="330"/>
      <c r="I133" s="328"/>
      <c r="J133" s="328"/>
      <c r="K133" s="328"/>
      <c r="L133" s="328"/>
      <c r="M133" s="328"/>
      <c r="N133" s="328"/>
      <c r="O133" s="328"/>
    </row>
    <row r="134" spans="1:15" s="329" customFormat="1" ht="12">
      <c r="A134" s="332"/>
      <c r="B134" s="332"/>
      <c r="C134" s="328"/>
      <c r="F134" s="330"/>
      <c r="I134" s="328"/>
      <c r="J134" s="328"/>
      <c r="K134" s="328"/>
      <c r="L134" s="328"/>
      <c r="M134" s="328"/>
      <c r="N134" s="328"/>
      <c r="O134" s="328"/>
    </row>
    <row r="135" spans="1:15" s="329" customFormat="1" ht="12">
      <c r="A135" s="332"/>
      <c r="B135" s="332"/>
      <c r="C135" s="328"/>
      <c r="F135" s="330"/>
      <c r="I135" s="328"/>
      <c r="J135" s="328"/>
      <c r="K135" s="328"/>
      <c r="L135" s="328"/>
      <c r="M135" s="328"/>
      <c r="N135" s="328"/>
      <c r="O135" s="328"/>
    </row>
    <row r="136" spans="1:15" s="329" customFormat="1" ht="12">
      <c r="A136" s="332"/>
      <c r="B136" s="332"/>
      <c r="C136" s="328"/>
      <c r="F136" s="330"/>
      <c r="I136" s="328"/>
      <c r="J136" s="328"/>
      <c r="K136" s="328"/>
      <c r="L136" s="328"/>
      <c r="M136" s="328"/>
      <c r="N136" s="328"/>
      <c r="O136" s="328"/>
    </row>
    <row r="137" spans="1:15" s="329" customFormat="1" ht="12">
      <c r="A137" s="332"/>
      <c r="B137" s="332"/>
      <c r="C137" s="328"/>
      <c r="F137" s="330"/>
      <c r="I137" s="328"/>
      <c r="J137" s="328"/>
      <c r="K137" s="328"/>
      <c r="L137" s="328"/>
      <c r="M137" s="328"/>
      <c r="N137" s="328"/>
      <c r="O137" s="328"/>
    </row>
    <row r="138" spans="1:15" s="329" customFormat="1" ht="12">
      <c r="A138" s="332"/>
      <c r="B138" s="332"/>
      <c r="C138" s="328"/>
      <c r="F138" s="330"/>
      <c r="I138" s="328"/>
      <c r="J138" s="328"/>
      <c r="K138" s="328"/>
      <c r="L138" s="328"/>
      <c r="M138" s="328"/>
      <c r="N138" s="328"/>
      <c r="O138" s="328"/>
    </row>
    <row r="139" spans="1:15" s="329" customFormat="1" ht="12">
      <c r="A139" s="332"/>
      <c r="B139" s="332"/>
      <c r="C139" s="328"/>
      <c r="F139" s="330"/>
      <c r="I139" s="328"/>
      <c r="J139" s="328"/>
      <c r="K139" s="328"/>
      <c r="L139" s="328"/>
      <c r="M139" s="328"/>
      <c r="N139" s="328"/>
      <c r="O139" s="328"/>
    </row>
    <row r="140" spans="1:15" s="329" customFormat="1" ht="12">
      <c r="A140" s="332"/>
      <c r="B140" s="332"/>
      <c r="C140" s="328"/>
      <c r="F140" s="330"/>
      <c r="I140" s="328"/>
      <c r="J140" s="328"/>
      <c r="K140" s="328"/>
      <c r="L140" s="328"/>
      <c r="M140" s="328"/>
      <c r="N140" s="328"/>
      <c r="O140" s="328"/>
    </row>
    <row r="141" spans="1:15" s="329" customFormat="1" ht="12">
      <c r="A141" s="332"/>
      <c r="B141" s="332"/>
      <c r="C141" s="328"/>
      <c r="F141" s="330"/>
      <c r="I141" s="328"/>
      <c r="J141" s="328"/>
      <c r="K141" s="328"/>
      <c r="L141" s="328"/>
      <c r="M141" s="328"/>
      <c r="N141" s="328"/>
      <c r="O141" s="328"/>
    </row>
    <row r="142" spans="1:15" s="329" customFormat="1" ht="12">
      <c r="A142" s="332"/>
      <c r="B142" s="332"/>
      <c r="C142" s="328"/>
      <c r="F142" s="330"/>
      <c r="I142" s="328"/>
      <c r="J142" s="328"/>
      <c r="K142" s="328"/>
      <c r="L142" s="328"/>
      <c r="M142" s="328"/>
      <c r="N142" s="328"/>
      <c r="O142" s="328"/>
    </row>
    <row r="143" spans="1:15" s="329" customFormat="1" ht="12">
      <c r="A143" s="332"/>
      <c r="B143" s="332"/>
      <c r="C143" s="328"/>
      <c r="F143" s="330"/>
      <c r="I143" s="328"/>
      <c r="J143" s="328"/>
      <c r="K143" s="328"/>
      <c r="L143" s="328"/>
      <c r="M143" s="328"/>
      <c r="N143" s="328"/>
      <c r="O143" s="328"/>
    </row>
    <row r="144" spans="1:15" s="329" customFormat="1" ht="12">
      <c r="A144" s="332"/>
      <c r="B144" s="332"/>
      <c r="C144" s="328"/>
      <c r="F144" s="330"/>
      <c r="I144" s="328"/>
      <c r="J144" s="328"/>
      <c r="K144" s="328"/>
      <c r="L144" s="328"/>
      <c r="M144" s="328"/>
      <c r="N144" s="328"/>
      <c r="O144" s="328"/>
    </row>
    <row r="145" spans="1:15" s="329" customFormat="1" ht="12">
      <c r="A145" s="332"/>
      <c r="B145" s="332"/>
      <c r="C145" s="328"/>
      <c r="F145" s="330"/>
      <c r="I145" s="328"/>
      <c r="J145" s="328"/>
      <c r="K145" s="328"/>
      <c r="L145" s="328"/>
      <c r="M145" s="328"/>
      <c r="N145" s="328"/>
      <c r="O145" s="328"/>
    </row>
    <row r="146" spans="1:15" s="329" customFormat="1" ht="12">
      <c r="A146" s="332"/>
      <c r="B146" s="332"/>
      <c r="C146" s="328"/>
      <c r="F146" s="330"/>
      <c r="I146" s="328"/>
      <c r="J146" s="328"/>
      <c r="K146" s="328"/>
      <c r="L146" s="328"/>
      <c r="M146" s="328"/>
      <c r="N146" s="328"/>
      <c r="O146" s="328"/>
    </row>
    <row r="147" spans="1:15" s="329" customFormat="1" ht="12">
      <c r="A147" s="332"/>
      <c r="B147" s="332"/>
      <c r="C147" s="328"/>
      <c r="F147" s="330"/>
      <c r="I147" s="328"/>
      <c r="J147" s="328"/>
      <c r="K147" s="328"/>
      <c r="L147" s="328"/>
      <c r="M147" s="328"/>
      <c r="N147" s="328"/>
      <c r="O147" s="328"/>
    </row>
    <row r="148" spans="1:15" s="329" customFormat="1" ht="12">
      <c r="A148" s="332"/>
      <c r="B148" s="332"/>
      <c r="C148" s="328"/>
      <c r="F148" s="330"/>
      <c r="I148" s="328"/>
      <c r="J148" s="328"/>
      <c r="K148" s="328"/>
      <c r="L148" s="328"/>
      <c r="M148" s="328"/>
      <c r="N148" s="328"/>
      <c r="O148" s="328"/>
    </row>
    <row r="149" spans="1:15" s="329" customFormat="1" ht="12">
      <c r="A149" s="332"/>
      <c r="B149" s="332"/>
      <c r="C149" s="328"/>
      <c r="F149" s="330"/>
      <c r="I149" s="328"/>
      <c r="J149" s="328"/>
      <c r="K149" s="328"/>
      <c r="L149" s="328"/>
      <c r="M149" s="328"/>
      <c r="N149" s="328"/>
      <c r="O149" s="328"/>
    </row>
    <row r="150" spans="1:15" s="329" customFormat="1" ht="12">
      <c r="A150" s="332"/>
      <c r="B150" s="332"/>
      <c r="C150" s="328"/>
      <c r="F150" s="330"/>
      <c r="I150" s="328"/>
      <c r="J150" s="328"/>
      <c r="K150" s="328"/>
      <c r="L150" s="328"/>
      <c r="M150" s="328"/>
      <c r="N150" s="328"/>
      <c r="O150" s="328"/>
    </row>
    <row r="151" spans="1:15" s="329" customFormat="1" ht="12">
      <c r="A151" s="332"/>
      <c r="B151" s="332"/>
      <c r="C151" s="328"/>
      <c r="F151" s="330"/>
      <c r="I151" s="328"/>
      <c r="J151" s="328"/>
      <c r="K151" s="328"/>
      <c r="L151" s="328"/>
      <c r="M151" s="328"/>
      <c r="N151" s="328"/>
      <c r="O151" s="328"/>
    </row>
    <row r="152" spans="1:15" s="329" customFormat="1" ht="12">
      <c r="A152" s="332"/>
      <c r="B152" s="332"/>
      <c r="C152" s="328"/>
      <c r="F152" s="330"/>
      <c r="I152" s="328"/>
      <c r="J152" s="328"/>
      <c r="K152" s="328"/>
      <c r="L152" s="328"/>
      <c r="M152" s="328"/>
      <c r="N152" s="328"/>
      <c r="O152" s="328"/>
    </row>
    <row r="153" spans="1:15" s="329" customFormat="1" ht="12">
      <c r="A153" s="332"/>
      <c r="B153" s="332"/>
      <c r="C153" s="328"/>
      <c r="F153" s="330"/>
      <c r="I153" s="328"/>
      <c r="J153" s="328"/>
      <c r="K153" s="328"/>
      <c r="L153" s="328"/>
      <c r="M153" s="328"/>
      <c r="N153" s="328"/>
      <c r="O153" s="328"/>
    </row>
    <row r="154" spans="1:15" s="329" customFormat="1" ht="12">
      <c r="A154" s="332"/>
      <c r="B154" s="332"/>
      <c r="C154" s="328"/>
      <c r="F154" s="330"/>
      <c r="I154" s="328"/>
      <c r="J154" s="328"/>
      <c r="K154" s="328"/>
      <c r="L154" s="328"/>
      <c r="M154" s="328"/>
      <c r="N154" s="328"/>
      <c r="O154" s="328"/>
    </row>
    <row r="155" spans="1:15" s="329" customFormat="1" ht="12">
      <c r="A155" s="332"/>
      <c r="B155" s="332"/>
      <c r="C155" s="328"/>
      <c r="F155" s="330"/>
      <c r="I155" s="328"/>
      <c r="J155" s="328"/>
      <c r="K155" s="328"/>
      <c r="L155" s="328"/>
      <c r="M155" s="328"/>
      <c r="N155" s="328"/>
      <c r="O155" s="328"/>
    </row>
    <row r="156" spans="1:15" s="329" customFormat="1" ht="12">
      <c r="A156" s="332"/>
      <c r="B156" s="332"/>
      <c r="C156" s="328"/>
      <c r="F156" s="330"/>
      <c r="I156" s="328"/>
      <c r="J156" s="328"/>
      <c r="K156" s="328"/>
      <c r="L156" s="328"/>
      <c r="M156" s="328"/>
      <c r="N156" s="328"/>
      <c r="O156" s="328"/>
    </row>
    <row r="157" spans="1:15" s="329" customFormat="1" ht="12">
      <c r="A157" s="332"/>
      <c r="B157" s="332"/>
      <c r="C157" s="328"/>
      <c r="F157" s="330"/>
      <c r="I157" s="328"/>
      <c r="J157" s="328"/>
      <c r="K157" s="328"/>
      <c r="L157" s="328"/>
      <c r="M157" s="328"/>
      <c r="N157" s="328"/>
      <c r="O157" s="328"/>
    </row>
    <row r="158" spans="1:15" s="329" customFormat="1" ht="12">
      <c r="A158" s="332"/>
      <c r="B158" s="332"/>
      <c r="C158" s="328"/>
      <c r="F158" s="330"/>
      <c r="I158" s="328"/>
      <c r="J158" s="328"/>
      <c r="K158" s="328"/>
      <c r="L158" s="328"/>
      <c r="M158" s="328"/>
      <c r="N158" s="328"/>
      <c r="O158" s="328"/>
    </row>
    <row r="159" spans="1:15" s="329" customFormat="1" ht="12">
      <c r="A159" s="332"/>
      <c r="B159" s="332"/>
      <c r="C159" s="328"/>
      <c r="F159" s="330"/>
      <c r="I159" s="328"/>
      <c r="J159" s="328"/>
      <c r="K159" s="328"/>
      <c r="L159" s="328"/>
      <c r="M159" s="328"/>
      <c r="N159" s="328"/>
      <c r="O159" s="328"/>
    </row>
    <row r="160" spans="1:15" s="329" customFormat="1" ht="12">
      <c r="A160" s="332"/>
      <c r="B160" s="332"/>
      <c r="C160" s="328"/>
      <c r="F160" s="330"/>
      <c r="I160" s="328"/>
      <c r="J160" s="328"/>
      <c r="K160" s="328"/>
      <c r="L160" s="328"/>
      <c r="M160" s="328"/>
      <c r="N160" s="328"/>
      <c r="O160" s="328"/>
    </row>
    <row r="161" spans="1:15" s="329" customFormat="1" ht="12">
      <c r="A161" s="332"/>
      <c r="B161" s="332"/>
      <c r="C161" s="328"/>
      <c r="F161" s="330"/>
      <c r="I161" s="328"/>
      <c r="J161" s="328"/>
      <c r="K161" s="328"/>
      <c r="L161" s="328"/>
      <c r="M161" s="328"/>
      <c r="N161" s="328"/>
      <c r="O161" s="328"/>
    </row>
    <row r="162" spans="1:15" s="329" customFormat="1" ht="12">
      <c r="A162" s="332"/>
      <c r="B162" s="332"/>
      <c r="C162" s="328"/>
      <c r="F162" s="330"/>
      <c r="I162" s="328"/>
      <c r="J162" s="328"/>
      <c r="K162" s="328"/>
      <c r="L162" s="328"/>
      <c r="M162" s="328"/>
      <c r="N162" s="328"/>
      <c r="O162" s="328"/>
    </row>
    <row r="163" spans="1:15" s="329" customFormat="1" ht="12">
      <c r="A163" s="332"/>
      <c r="B163" s="332"/>
      <c r="C163" s="328"/>
      <c r="F163" s="330"/>
      <c r="I163" s="328"/>
      <c r="J163" s="328"/>
      <c r="K163" s="328"/>
      <c r="L163" s="328"/>
      <c r="M163" s="328"/>
      <c r="N163" s="328"/>
      <c r="O163" s="328"/>
    </row>
    <row r="164" spans="1:15" s="329" customFormat="1" ht="12">
      <c r="A164" s="332"/>
      <c r="B164" s="332"/>
      <c r="C164" s="328"/>
      <c r="F164" s="330"/>
      <c r="I164" s="328"/>
      <c r="J164" s="328"/>
      <c r="K164" s="328"/>
      <c r="L164" s="328"/>
      <c r="M164" s="328"/>
      <c r="N164" s="328"/>
      <c r="O164" s="328"/>
    </row>
    <row r="165" spans="1:15" s="329" customFormat="1" ht="12">
      <c r="A165" s="332"/>
      <c r="B165" s="332"/>
      <c r="C165" s="328"/>
      <c r="F165" s="330"/>
      <c r="I165" s="328"/>
      <c r="J165" s="328"/>
      <c r="K165" s="328"/>
      <c r="L165" s="328"/>
      <c r="M165" s="328"/>
      <c r="N165" s="328"/>
      <c r="O165" s="328"/>
    </row>
    <row r="166" spans="1:15" s="329" customFormat="1" ht="12">
      <c r="A166" s="332"/>
      <c r="B166" s="332"/>
      <c r="C166" s="328"/>
      <c r="F166" s="330"/>
      <c r="I166" s="328"/>
      <c r="J166" s="328"/>
      <c r="K166" s="328"/>
      <c r="L166" s="328"/>
      <c r="M166" s="328"/>
      <c r="N166" s="328"/>
      <c r="O166" s="328"/>
    </row>
    <row r="167" spans="1:15" s="329" customFormat="1" ht="12">
      <c r="A167" s="332"/>
      <c r="B167" s="332"/>
      <c r="C167" s="328"/>
      <c r="F167" s="330"/>
      <c r="I167" s="328"/>
      <c r="J167" s="328"/>
      <c r="K167" s="328"/>
      <c r="L167" s="328"/>
      <c r="M167" s="328"/>
      <c r="N167" s="328"/>
      <c r="O167" s="328"/>
    </row>
    <row r="168" spans="1:15" s="329" customFormat="1" ht="12">
      <c r="A168" s="332"/>
      <c r="B168" s="332"/>
      <c r="C168" s="328"/>
      <c r="F168" s="330"/>
      <c r="I168" s="328"/>
      <c r="J168" s="328"/>
      <c r="K168" s="328"/>
      <c r="L168" s="328"/>
      <c r="M168" s="328"/>
      <c r="N168" s="328"/>
      <c r="O168" s="328"/>
    </row>
    <row r="169" spans="1:15" s="329" customFormat="1" ht="12">
      <c r="A169" s="332"/>
      <c r="B169" s="332"/>
      <c r="C169" s="328"/>
      <c r="F169" s="330"/>
      <c r="I169" s="328"/>
      <c r="J169" s="328"/>
      <c r="K169" s="328"/>
      <c r="L169" s="328"/>
      <c r="M169" s="328"/>
      <c r="N169" s="328"/>
      <c r="O169" s="328"/>
    </row>
    <row r="170" spans="1:15" s="329" customFormat="1" ht="12">
      <c r="A170" s="332"/>
      <c r="B170" s="332"/>
      <c r="C170" s="328"/>
      <c r="F170" s="330"/>
      <c r="I170" s="328"/>
      <c r="J170" s="328"/>
      <c r="K170" s="328"/>
      <c r="L170" s="328"/>
      <c r="M170" s="328"/>
      <c r="N170" s="328"/>
      <c r="O170" s="328"/>
    </row>
    <row r="171" spans="1:15" s="329" customFormat="1" ht="12">
      <c r="A171" s="332"/>
      <c r="B171" s="332"/>
      <c r="C171" s="328"/>
      <c r="F171" s="330"/>
      <c r="I171" s="328"/>
      <c r="J171" s="328"/>
      <c r="K171" s="328"/>
      <c r="L171" s="328"/>
      <c r="M171" s="328"/>
      <c r="N171" s="328"/>
      <c r="O171" s="328"/>
    </row>
    <row r="172" spans="1:15" s="329" customFormat="1" ht="12">
      <c r="A172" s="331"/>
      <c r="B172" s="331"/>
      <c r="C172" s="328"/>
      <c r="F172" s="330"/>
      <c r="I172" s="328"/>
      <c r="J172" s="328"/>
      <c r="K172" s="328"/>
      <c r="L172" s="328"/>
      <c r="M172" s="328"/>
      <c r="N172" s="328"/>
      <c r="O172" s="328"/>
    </row>
    <row r="173" spans="1:15" s="329" customFormat="1" ht="12">
      <c r="A173" s="331"/>
      <c r="B173" s="331"/>
      <c r="C173" s="328"/>
      <c r="F173" s="330"/>
      <c r="I173" s="328"/>
      <c r="J173" s="328"/>
      <c r="K173" s="328"/>
      <c r="L173" s="328"/>
      <c r="M173" s="328"/>
      <c r="N173" s="328"/>
      <c r="O173" s="328"/>
    </row>
    <row r="174" spans="1:15" s="329" customFormat="1" ht="12">
      <c r="A174" s="331"/>
      <c r="B174" s="331"/>
      <c r="C174" s="328"/>
      <c r="F174" s="330"/>
      <c r="I174" s="328"/>
      <c r="J174" s="328"/>
      <c r="K174" s="328"/>
      <c r="L174" s="328"/>
      <c r="M174" s="328"/>
      <c r="N174" s="328"/>
      <c r="O174" s="328"/>
    </row>
    <row r="175" spans="1:15" s="329" customFormat="1" ht="12">
      <c r="A175" s="331"/>
      <c r="B175" s="331"/>
      <c r="C175" s="328"/>
      <c r="F175" s="330"/>
      <c r="I175" s="328"/>
      <c r="J175" s="328"/>
      <c r="K175" s="328"/>
      <c r="L175" s="328"/>
      <c r="M175" s="328"/>
      <c r="N175" s="328"/>
      <c r="O175" s="328"/>
    </row>
    <row r="176" spans="1:15" s="329" customFormat="1" ht="12">
      <c r="A176" s="331"/>
      <c r="B176" s="331"/>
      <c r="C176" s="328"/>
      <c r="F176" s="330"/>
      <c r="I176" s="328"/>
      <c r="J176" s="328"/>
      <c r="K176" s="328"/>
      <c r="L176" s="328"/>
      <c r="M176" s="328"/>
      <c r="N176" s="328"/>
      <c r="O176" s="328"/>
    </row>
    <row r="177" spans="1:15" s="329" customFormat="1" ht="12">
      <c r="A177" s="331"/>
      <c r="B177" s="331"/>
      <c r="C177" s="328"/>
      <c r="F177" s="330"/>
      <c r="I177" s="328"/>
      <c r="J177" s="328"/>
      <c r="K177" s="328"/>
      <c r="L177" s="328"/>
      <c r="M177" s="328"/>
      <c r="N177" s="328"/>
      <c r="O177" s="328"/>
    </row>
    <row r="178" spans="1:15" s="329" customFormat="1" ht="12">
      <c r="A178" s="331"/>
      <c r="B178" s="331"/>
      <c r="C178" s="328"/>
      <c r="F178" s="330"/>
      <c r="I178" s="328"/>
      <c r="J178" s="328"/>
      <c r="K178" s="328"/>
      <c r="L178" s="328"/>
      <c r="M178" s="328"/>
      <c r="N178" s="328"/>
      <c r="O178" s="328"/>
    </row>
    <row r="179" spans="1:15" s="329" customFormat="1" ht="12">
      <c r="A179" s="331"/>
      <c r="B179" s="331"/>
      <c r="C179" s="328"/>
      <c r="F179" s="330"/>
      <c r="I179" s="328"/>
      <c r="J179" s="328"/>
      <c r="K179" s="328"/>
      <c r="L179" s="328"/>
      <c r="M179" s="328"/>
      <c r="N179" s="328"/>
      <c r="O179" s="328"/>
    </row>
    <row r="180" spans="1:15" s="329" customFormat="1" ht="12">
      <c r="A180" s="331"/>
      <c r="B180" s="331"/>
      <c r="C180" s="328"/>
      <c r="F180" s="330"/>
      <c r="I180" s="328"/>
      <c r="J180" s="328"/>
      <c r="K180" s="328"/>
      <c r="L180" s="328"/>
      <c r="M180" s="328"/>
      <c r="N180" s="328"/>
      <c r="O180" s="328"/>
    </row>
    <row r="181" spans="1:15" s="329" customFormat="1" ht="12">
      <c r="A181" s="331"/>
      <c r="B181" s="331"/>
      <c r="C181" s="328"/>
      <c r="F181" s="330"/>
      <c r="I181" s="328"/>
      <c r="J181" s="328"/>
      <c r="K181" s="328"/>
      <c r="L181" s="328"/>
      <c r="M181" s="328"/>
      <c r="N181" s="328"/>
      <c r="O181" s="328"/>
    </row>
    <row r="182" spans="1:15" s="329" customFormat="1" ht="12">
      <c r="A182" s="331"/>
      <c r="B182" s="331"/>
      <c r="C182" s="328"/>
      <c r="F182" s="330"/>
      <c r="I182" s="328"/>
      <c r="J182" s="328"/>
      <c r="K182" s="328"/>
      <c r="L182" s="328"/>
      <c r="M182" s="328"/>
      <c r="N182" s="328"/>
      <c r="O182" s="328"/>
    </row>
    <row r="183" spans="1:15" s="329" customFormat="1" ht="12">
      <c r="A183" s="331"/>
      <c r="B183" s="331"/>
      <c r="C183" s="328"/>
      <c r="F183" s="330"/>
      <c r="I183" s="328"/>
      <c r="J183" s="328"/>
      <c r="K183" s="328"/>
      <c r="L183" s="328"/>
      <c r="M183" s="328"/>
      <c r="N183" s="328"/>
      <c r="O183" s="328"/>
    </row>
    <row r="184" spans="1:15" s="329" customFormat="1" ht="12">
      <c r="A184" s="331"/>
      <c r="B184" s="331"/>
      <c r="C184" s="328"/>
      <c r="F184" s="330"/>
      <c r="I184" s="328"/>
      <c r="J184" s="328"/>
      <c r="K184" s="328"/>
      <c r="L184" s="328"/>
      <c r="M184" s="328"/>
      <c r="N184" s="328"/>
      <c r="O184" s="328"/>
    </row>
    <row r="185" spans="1:15" s="329" customFormat="1" ht="12">
      <c r="A185" s="331"/>
      <c r="B185" s="331"/>
      <c r="C185" s="328"/>
      <c r="F185" s="330"/>
      <c r="I185" s="328"/>
      <c r="J185" s="328"/>
      <c r="K185" s="328"/>
      <c r="L185" s="328"/>
      <c r="M185" s="328"/>
      <c r="N185" s="328"/>
      <c r="O185" s="328"/>
    </row>
    <row r="186" spans="1:15" s="329" customFormat="1" ht="12">
      <c r="A186" s="331"/>
      <c r="B186" s="331"/>
      <c r="C186" s="328"/>
      <c r="F186" s="330"/>
      <c r="I186" s="328"/>
      <c r="J186" s="328"/>
      <c r="K186" s="328"/>
      <c r="L186" s="328"/>
      <c r="M186" s="328"/>
      <c r="N186" s="328"/>
      <c r="O186" s="328"/>
    </row>
    <row r="187" spans="1:15" s="329" customFormat="1" ht="12">
      <c r="A187" s="331"/>
      <c r="B187" s="331"/>
      <c r="C187" s="328"/>
      <c r="F187" s="330"/>
      <c r="I187" s="328"/>
      <c r="J187" s="328"/>
      <c r="K187" s="328"/>
      <c r="L187" s="328"/>
      <c r="M187" s="328"/>
      <c r="N187" s="328"/>
      <c r="O187" s="328"/>
    </row>
    <row r="188" spans="1:15" s="329" customFormat="1" ht="12">
      <c r="A188" s="331"/>
      <c r="B188" s="331"/>
      <c r="C188" s="328"/>
      <c r="F188" s="330"/>
      <c r="I188" s="328"/>
      <c r="J188" s="328"/>
      <c r="K188" s="328"/>
      <c r="L188" s="328"/>
      <c r="M188" s="328"/>
      <c r="N188" s="328"/>
      <c r="O188" s="328"/>
    </row>
    <row r="189" spans="1:15" s="329" customFormat="1" ht="12">
      <c r="A189" s="331"/>
      <c r="B189" s="331"/>
      <c r="C189" s="328"/>
      <c r="F189" s="330"/>
      <c r="I189" s="328"/>
      <c r="J189" s="328"/>
      <c r="K189" s="328"/>
      <c r="L189" s="328"/>
      <c r="M189" s="328"/>
      <c r="N189" s="328"/>
      <c r="O189" s="328"/>
    </row>
    <row r="190" spans="1:15" s="329" customFormat="1" ht="12">
      <c r="A190" s="331"/>
      <c r="B190" s="331"/>
      <c r="C190" s="328"/>
      <c r="F190" s="330"/>
      <c r="I190" s="328"/>
      <c r="J190" s="328"/>
      <c r="K190" s="328"/>
      <c r="L190" s="328"/>
      <c r="M190" s="328"/>
      <c r="N190" s="328"/>
      <c r="O190" s="328"/>
    </row>
    <row r="191" spans="1:15" s="329" customFormat="1" ht="12">
      <c r="A191" s="331"/>
      <c r="B191" s="331"/>
      <c r="C191" s="328"/>
      <c r="F191" s="330"/>
      <c r="I191" s="328"/>
      <c r="J191" s="328"/>
      <c r="K191" s="328"/>
      <c r="L191" s="328"/>
      <c r="M191" s="328"/>
      <c r="N191" s="328"/>
      <c r="O191" s="328"/>
    </row>
    <row r="192" spans="1:15" s="329" customFormat="1" ht="12">
      <c r="A192" s="331"/>
      <c r="B192" s="331"/>
      <c r="C192" s="328"/>
      <c r="F192" s="330"/>
      <c r="I192" s="328"/>
      <c r="J192" s="328"/>
      <c r="K192" s="328"/>
      <c r="L192" s="328"/>
      <c r="M192" s="328"/>
      <c r="N192" s="328"/>
      <c r="O192" s="328"/>
    </row>
    <row r="193" spans="1:15" s="329" customFormat="1" ht="12">
      <c r="A193" s="331"/>
      <c r="B193" s="331"/>
      <c r="C193" s="328"/>
      <c r="F193" s="330"/>
      <c r="I193" s="328"/>
      <c r="J193" s="328"/>
      <c r="K193" s="328"/>
      <c r="L193" s="328"/>
      <c r="M193" s="328"/>
      <c r="N193" s="328"/>
      <c r="O193" s="328"/>
    </row>
    <row r="194" spans="1:15" s="329" customFormat="1" ht="12">
      <c r="A194" s="331"/>
      <c r="B194" s="331"/>
      <c r="C194" s="328"/>
      <c r="F194" s="330"/>
      <c r="I194" s="328"/>
      <c r="J194" s="328"/>
      <c r="K194" s="328"/>
      <c r="L194" s="328"/>
      <c r="M194" s="328"/>
      <c r="N194" s="328"/>
      <c r="O194" s="328"/>
    </row>
    <row r="195" spans="1:15" s="329" customFormat="1" ht="12">
      <c r="A195" s="331"/>
      <c r="B195" s="331"/>
      <c r="C195" s="328"/>
      <c r="F195" s="330"/>
      <c r="I195" s="328"/>
      <c r="J195" s="328"/>
      <c r="K195" s="328"/>
      <c r="L195" s="328"/>
      <c r="M195" s="328"/>
      <c r="N195" s="328"/>
      <c r="O195" s="328"/>
    </row>
    <row r="196" spans="1:15" s="329" customFormat="1" ht="12">
      <c r="A196" s="331"/>
      <c r="B196" s="331"/>
      <c r="C196" s="328"/>
      <c r="F196" s="330"/>
      <c r="I196" s="328"/>
      <c r="J196" s="328"/>
      <c r="K196" s="328"/>
      <c r="L196" s="328"/>
      <c r="M196" s="328"/>
      <c r="N196" s="328"/>
      <c r="O196" s="328"/>
    </row>
    <row r="197" spans="1:15" s="329" customFormat="1" ht="12">
      <c r="A197" s="331"/>
      <c r="B197" s="331"/>
      <c r="C197" s="328"/>
      <c r="F197" s="330"/>
      <c r="I197" s="328"/>
      <c r="J197" s="328"/>
      <c r="K197" s="328"/>
      <c r="L197" s="328"/>
      <c r="M197" s="328"/>
      <c r="N197" s="328"/>
      <c r="O197" s="328"/>
    </row>
    <row r="198" spans="1:15" s="329" customFormat="1" ht="12">
      <c r="A198" s="331"/>
      <c r="B198" s="331"/>
      <c r="C198" s="328"/>
      <c r="F198" s="330"/>
      <c r="I198" s="328"/>
      <c r="J198" s="328"/>
      <c r="K198" s="328"/>
      <c r="L198" s="328"/>
      <c r="M198" s="328"/>
      <c r="N198" s="328"/>
      <c r="O198" s="328"/>
    </row>
    <row r="199" spans="1:8" ht="12">
      <c r="A199" s="205"/>
      <c r="B199" s="205"/>
      <c r="D199" s="184"/>
      <c r="E199" s="184"/>
      <c r="F199" s="185"/>
      <c r="G199" s="184"/>
      <c r="H199" s="184"/>
    </row>
    <row r="200" spans="1:9" ht="12" hidden="1">
      <c r="A200" s="1" t="s">
        <v>36</v>
      </c>
      <c r="B200" s="1" t="str">
        <f>IF($D$7="ВЗРОСЛЫЕ","МУЖЧИНЫ",IF($D$7="ДО 19 ЛЕТ","ЮНИОРЫ","ЮНОШИ"))</f>
        <v>ЮНОШИ</v>
      </c>
      <c r="C200" s="3" t="s">
        <v>15</v>
      </c>
      <c r="D200" s="3" t="s">
        <v>16</v>
      </c>
      <c r="E200" s="184"/>
      <c r="F200" s="184"/>
      <c r="G200" s="185"/>
      <c r="H200" s="184"/>
      <c r="I200" s="184"/>
    </row>
    <row r="201" spans="1:9" ht="12" hidden="1">
      <c r="A201" s="1" t="s">
        <v>38</v>
      </c>
      <c r="B201" s="1" t="str">
        <f>IF($D$7="ВЗРОСЛЫЕ","ЖЕНЩИНЫ",IF($D$7="ДО 19 ЛЕТ","ЮНИОРКИ","ДЕВУШКИ"))</f>
        <v>ДЕВУШКИ</v>
      </c>
      <c r="C201" s="3" t="s">
        <v>27</v>
      </c>
      <c r="D201" s="3" t="s">
        <v>18</v>
      </c>
      <c r="E201" s="184"/>
      <c r="F201" s="184"/>
      <c r="G201" s="185"/>
      <c r="H201" s="184"/>
      <c r="I201" s="184"/>
    </row>
    <row r="202" spans="1:9" ht="12" hidden="1">
      <c r="A202" s="1" t="s">
        <v>40</v>
      </c>
      <c r="B202" s="1" t="str">
        <f>IF($D$7="ВЗРОСЛЫЕ","МУЖЧИНЫ И ЖЕНЩИНЫ",IF($D$7="ДО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row r="207" spans="1:8" ht="12">
      <c r="A207" s="205"/>
      <c r="B207" s="205"/>
      <c r="D207" s="184"/>
      <c r="E207" s="184"/>
      <c r="F207" s="185"/>
      <c r="G207" s="184"/>
      <c r="H207" s="184"/>
    </row>
    <row r="208" spans="1:15" s="329" customFormat="1" ht="12">
      <c r="A208" s="331"/>
      <c r="B208" s="331"/>
      <c r="C208" s="328"/>
      <c r="F208" s="330"/>
      <c r="I208" s="328"/>
      <c r="J208" s="328"/>
      <c r="K208" s="328"/>
      <c r="L208" s="328"/>
      <c r="M208" s="328"/>
      <c r="N208" s="328"/>
      <c r="O208" s="328"/>
    </row>
    <row r="209" spans="1:15" s="329" customFormat="1" ht="12">
      <c r="A209" s="331"/>
      <c r="B209" s="331"/>
      <c r="C209" s="328"/>
      <c r="F209" s="330"/>
      <c r="I209" s="328"/>
      <c r="J209" s="328"/>
      <c r="K209" s="328"/>
      <c r="L209" s="328"/>
      <c r="M209" s="328"/>
      <c r="N209" s="328"/>
      <c r="O209" s="328"/>
    </row>
    <row r="210" spans="1:15" s="329" customFormat="1" ht="12">
      <c r="A210" s="331"/>
      <c r="B210" s="331"/>
      <c r="C210" s="328"/>
      <c r="F210" s="330"/>
      <c r="I210" s="328"/>
      <c r="J210" s="328"/>
      <c r="K210" s="328"/>
      <c r="L210" s="328"/>
      <c r="M210" s="328"/>
      <c r="N210" s="328"/>
      <c r="O210" s="328"/>
    </row>
    <row r="211" spans="1:15" s="329" customFormat="1" ht="12">
      <c r="A211" s="331"/>
      <c r="B211" s="331"/>
      <c r="C211" s="328"/>
      <c r="F211" s="330"/>
      <c r="I211" s="328"/>
      <c r="J211" s="328"/>
      <c r="K211" s="328"/>
      <c r="L211" s="328"/>
      <c r="M211" s="328"/>
      <c r="N211" s="328"/>
      <c r="O211" s="328"/>
    </row>
    <row r="212" spans="1:15" s="329" customFormat="1" ht="12">
      <c r="A212" s="331"/>
      <c r="B212" s="331"/>
      <c r="C212" s="328"/>
      <c r="F212" s="330"/>
      <c r="I212" s="328"/>
      <c r="J212" s="328"/>
      <c r="K212" s="328"/>
      <c r="L212" s="328"/>
      <c r="M212" s="328"/>
      <c r="N212" s="328"/>
      <c r="O212" s="328"/>
    </row>
    <row r="213" spans="1:15" s="329" customFormat="1" ht="12">
      <c r="A213" s="331"/>
      <c r="B213" s="331"/>
      <c r="C213" s="328"/>
      <c r="F213" s="330"/>
      <c r="I213" s="328"/>
      <c r="J213" s="328"/>
      <c r="K213" s="328"/>
      <c r="L213" s="328"/>
      <c r="M213" s="328"/>
      <c r="N213" s="328"/>
      <c r="O213" s="328"/>
    </row>
    <row r="214" spans="1:15" s="329" customFormat="1" ht="12">
      <c r="A214" s="331"/>
      <c r="B214" s="331"/>
      <c r="C214" s="328"/>
      <c r="F214" s="330"/>
      <c r="I214" s="328"/>
      <c r="J214" s="328"/>
      <c r="K214" s="328"/>
      <c r="L214" s="328"/>
      <c r="M214" s="328"/>
      <c r="N214" s="328"/>
      <c r="O214" s="328"/>
    </row>
    <row r="215" spans="1:15" s="329" customFormat="1" ht="12">
      <c r="A215" s="331"/>
      <c r="B215" s="331"/>
      <c r="C215" s="328"/>
      <c r="F215" s="330"/>
      <c r="I215" s="328"/>
      <c r="J215" s="328"/>
      <c r="K215" s="328"/>
      <c r="L215" s="328"/>
      <c r="M215" s="328"/>
      <c r="N215" s="328"/>
      <c r="O215" s="328"/>
    </row>
    <row r="216" spans="1:15" s="329" customFormat="1" ht="12">
      <c r="A216" s="331"/>
      <c r="B216" s="331"/>
      <c r="C216" s="328"/>
      <c r="F216" s="330"/>
      <c r="I216" s="328"/>
      <c r="J216" s="328"/>
      <c r="K216" s="328"/>
      <c r="L216" s="328"/>
      <c r="M216" s="328"/>
      <c r="N216" s="328"/>
      <c r="O216" s="328"/>
    </row>
    <row r="217" spans="1:15" s="329" customFormat="1" ht="12">
      <c r="A217" s="331"/>
      <c r="B217" s="331"/>
      <c r="C217" s="328"/>
      <c r="F217" s="330"/>
      <c r="I217" s="328"/>
      <c r="J217" s="328"/>
      <c r="K217" s="328"/>
      <c r="L217" s="328"/>
      <c r="M217" s="328"/>
      <c r="N217" s="328"/>
      <c r="O217" s="328"/>
    </row>
    <row r="218" spans="1:15" s="329" customFormat="1" ht="12">
      <c r="A218" s="331"/>
      <c r="B218" s="331"/>
      <c r="C218" s="328"/>
      <c r="F218" s="330"/>
      <c r="I218" s="328"/>
      <c r="J218" s="328"/>
      <c r="K218" s="328"/>
      <c r="L218" s="328"/>
      <c r="M218" s="328"/>
      <c r="N218" s="328"/>
      <c r="O218" s="328"/>
    </row>
    <row r="219" spans="1:15" s="329" customFormat="1" ht="12">
      <c r="A219" s="331"/>
      <c r="B219" s="331"/>
      <c r="C219" s="328"/>
      <c r="F219" s="330"/>
      <c r="I219" s="328"/>
      <c r="J219" s="328"/>
      <c r="K219" s="328"/>
      <c r="L219" s="328"/>
      <c r="M219" s="328"/>
      <c r="N219" s="328"/>
      <c r="O219" s="328"/>
    </row>
    <row r="220" spans="1:15" s="329" customFormat="1" ht="12">
      <c r="A220" s="331"/>
      <c r="B220" s="331"/>
      <c r="C220" s="328"/>
      <c r="F220" s="330"/>
      <c r="I220" s="328"/>
      <c r="J220" s="328"/>
      <c r="K220" s="328"/>
      <c r="L220" s="328"/>
      <c r="M220" s="328"/>
      <c r="N220" s="328"/>
      <c r="O220" s="328"/>
    </row>
    <row r="221" spans="1:15" s="329" customFormat="1" ht="12">
      <c r="A221" s="331"/>
      <c r="B221" s="331"/>
      <c r="C221" s="328"/>
      <c r="F221" s="330"/>
      <c r="I221" s="328"/>
      <c r="J221" s="328"/>
      <c r="K221" s="328"/>
      <c r="L221" s="328"/>
      <c r="M221" s="328"/>
      <c r="N221" s="328"/>
      <c r="O221" s="328"/>
    </row>
    <row r="222" spans="1:15" s="329" customFormat="1" ht="12">
      <c r="A222" s="331"/>
      <c r="B222" s="331"/>
      <c r="C222" s="328"/>
      <c r="F222" s="330"/>
      <c r="I222" s="328"/>
      <c r="J222" s="328"/>
      <c r="K222" s="328"/>
      <c r="L222" s="328"/>
      <c r="M222" s="328"/>
      <c r="N222" s="328"/>
      <c r="O222" s="328"/>
    </row>
    <row r="223" spans="1:15" s="329" customFormat="1" ht="12">
      <c r="A223" s="331"/>
      <c r="B223" s="331"/>
      <c r="C223" s="328"/>
      <c r="F223" s="330"/>
      <c r="I223" s="328"/>
      <c r="J223" s="328"/>
      <c r="K223" s="328"/>
      <c r="L223" s="328"/>
      <c r="M223" s="328"/>
      <c r="N223" s="328"/>
      <c r="O223" s="328"/>
    </row>
    <row r="224" spans="1:15" s="329" customFormat="1" ht="12">
      <c r="A224" s="331"/>
      <c r="B224" s="331"/>
      <c r="C224" s="328"/>
      <c r="F224" s="330"/>
      <c r="I224" s="328"/>
      <c r="J224" s="328"/>
      <c r="K224" s="328"/>
      <c r="L224" s="328"/>
      <c r="M224" s="328"/>
      <c r="N224" s="328"/>
      <c r="O224" s="328"/>
    </row>
    <row r="225" spans="1:15" s="329" customFormat="1" ht="12">
      <c r="A225" s="331"/>
      <c r="B225" s="331"/>
      <c r="C225" s="328"/>
      <c r="F225" s="330"/>
      <c r="I225" s="328"/>
      <c r="J225" s="328"/>
      <c r="K225" s="328"/>
      <c r="L225" s="328"/>
      <c r="M225" s="328"/>
      <c r="N225" s="328"/>
      <c r="O225" s="328"/>
    </row>
    <row r="226" spans="1:15" s="329" customFormat="1" ht="12">
      <c r="A226" s="331"/>
      <c r="B226" s="331"/>
      <c r="C226" s="328"/>
      <c r="F226" s="330"/>
      <c r="I226" s="328"/>
      <c r="J226" s="328"/>
      <c r="K226" s="328"/>
      <c r="L226" s="328"/>
      <c r="M226" s="328"/>
      <c r="N226" s="328"/>
      <c r="O226" s="328"/>
    </row>
    <row r="227" spans="1:15" s="329" customFormat="1" ht="12">
      <c r="A227" s="331"/>
      <c r="B227" s="331"/>
      <c r="C227" s="328"/>
      <c r="F227" s="330"/>
      <c r="I227" s="328"/>
      <c r="J227" s="328"/>
      <c r="K227" s="328"/>
      <c r="L227" s="328"/>
      <c r="M227" s="328"/>
      <c r="N227" s="328"/>
      <c r="O227" s="328"/>
    </row>
    <row r="228" spans="1:15" s="329" customFormat="1" ht="12">
      <c r="A228" s="331"/>
      <c r="B228" s="331"/>
      <c r="C228" s="328"/>
      <c r="F228" s="330"/>
      <c r="I228" s="328"/>
      <c r="J228" s="328"/>
      <c r="K228" s="328"/>
      <c r="L228" s="328"/>
      <c r="M228" s="328"/>
      <c r="N228" s="328"/>
      <c r="O228" s="328"/>
    </row>
    <row r="229" spans="1:15" s="329" customFormat="1" ht="12">
      <c r="A229" s="331"/>
      <c r="B229" s="331"/>
      <c r="C229" s="328"/>
      <c r="F229" s="330"/>
      <c r="I229" s="328"/>
      <c r="J229" s="328"/>
      <c r="K229" s="328"/>
      <c r="L229" s="328"/>
      <c r="M229" s="328"/>
      <c r="N229" s="328"/>
      <c r="O229" s="328"/>
    </row>
    <row r="230" spans="1:15" s="329" customFormat="1" ht="12">
      <c r="A230" s="331"/>
      <c r="B230" s="331"/>
      <c r="C230" s="328"/>
      <c r="F230" s="330"/>
      <c r="I230" s="328"/>
      <c r="J230" s="328"/>
      <c r="K230" s="328"/>
      <c r="L230" s="328"/>
      <c r="M230" s="328"/>
      <c r="N230" s="328"/>
      <c r="O230" s="328"/>
    </row>
    <row r="231" spans="1:15" s="329" customFormat="1" ht="12">
      <c r="A231" s="331"/>
      <c r="B231" s="331"/>
      <c r="C231" s="328"/>
      <c r="F231" s="330"/>
      <c r="I231" s="328"/>
      <c r="J231" s="328"/>
      <c r="K231" s="328"/>
      <c r="L231" s="328"/>
      <c r="M231" s="328"/>
      <c r="N231" s="328"/>
      <c r="O231" s="328"/>
    </row>
    <row r="232" spans="1:15" s="329" customFormat="1" ht="12">
      <c r="A232" s="331"/>
      <c r="B232" s="331"/>
      <c r="C232" s="328"/>
      <c r="F232" s="330"/>
      <c r="I232" s="328"/>
      <c r="J232" s="328"/>
      <c r="K232" s="328"/>
      <c r="L232" s="328"/>
      <c r="M232" s="328"/>
      <c r="N232" s="328"/>
      <c r="O232" s="328"/>
    </row>
    <row r="233" spans="1:15" s="329" customFormat="1" ht="12">
      <c r="A233" s="331"/>
      <c r="B233" s="331"/>
      <c r="C233" s="328"/>
      <c r="F233" s="330"/>
      <c r="I233" s="328"/>
      <c r="J233" s="328"/>
      <c r="K233" s="328"/>
      <c r="L233" s="328"/>
      <c r="M233" s="328"/>
      <c r="N233" s="328"/>
      <c r="O233" s="328"/>
    </row>
    <row r="234" spans="1:15" s="329" customFormat="1" ht="12">
      <c r="A234" s="331"/>
      <c r="B234" s="331"/>
      <c r="C234" s="328"/>
      <c r="F234" s="330"/>
      <c r="I234" s="328"/>
      <c r="J234" s="328"/>
      <c r="K234" s="328"/>
      <c r="L234" s="328"/>
      <c r="M234" s="328"/>
      <c r="N234" s="328"/>
      <c r="O234" s="328"/>
    </row>
    <row r="235" spans="1:15" s="329" customFormat="1" ht="12">
      <c r="A235" s="331"/>
      <c r="B235" s="331"/>
      <c r="C235" s="328"/>
      <c r="F235" s="330"/>
      <c r="I235" s="328"/>
      <c r="J235" s="328"/>
      <c r="K235" s="328"/>
      <c r="L235" s="328"/>
      <c r="M235" s="328"/>
      <c r="N235" s="328"/>
      <c r="O235" s="328"/>
    </row>
    <row r="236" spans="1:15" s="329" customFormat="1" ht="12">
      <c r="A236" s="331"/>
      <c r="B236" s="331"/>
      <c r="C236" s="328"/>
      <c r="F236" s="330"/>
      <c r="I236" s="328"/>
      <c r="J236" s="328"/>
      <c r="K236" s="328"/>
      <c r="L236" s="328"/>
      <c r="M236" s="328"/>
      <c r="N236" s="328"/>
      <c r="O236" s="328"/>
    </row>
    <row r="237" spans="1:15" s="329" customFormat="1" ht="12">
      <c r="A237" s="331"/>
      <c r="B237" s="331"/>
      <c r="C237" s="328"/>
      <c r="F237" s="330"/>
      <c r="I237" s="328"/>
      <c r="J237" s="328"/>
      <c r="K237" s="328"/>
      <c r="L237" s="328"/>
      <c r="M237" s="328"/>
      <c r="N237" s="328"/>
      <c r="O237" s="328"/>
    </row>
    <row r="238" spans="1:15" s="329" customFormat="1" ht="12">
      <c r="A238" s="331"/>
      <c r="B238" s="331"/>
      <c r="C238" s="328"/>
      <c r="F238" s="330"/>
      <c r="I238" s="328"/>
      <c r="J238" s="328"/>
      <c r="K238" s="328"/>
      <c r="L238" s="328"/>
      <c r="M238" s="328"/>
      <c r="N238" s="328"/>
      <c r="O238" s="328"/>
    </row>
    <row r="239" spans="1:15" s="329" customFormat="1" ht="12">
      <c r="A239" s="331"/>
      <c r="B239" s="331"/>
      <c r="C239" s="328"/>
      <c r="F239" s="330"/>
      <c r="I239" s="328"/>
      <c r="J239" s="328"/>
      <c r="K239" s="328"/>
      <c r="L239" s="328"/>
      <c r="M239" s="328"/>
      <c r="N239" s="328"/>
      <c r="O239" s="328"/>
    </row>
    <row r="240" spans="1:15" s="329" customFormat="1" ht="12">
      <c r="A240" s="331"/>
      <c r="B240" s="331"/>
      <c r="C240" s="328"/>
      <c r="F240" s="330"/>
      <c r="I240" s="328"/>
      <c r="J240" s="328"/>
      <c r="K240" s="328"/>
      <c r="L240" s="328"/>
      <c r="M240" s="328"/>
      <c r="N240" s="328"/>
      <c r="O240" s="328"/>
    </row>
    <row r="241" spans="1:15" s="329" customFormat="1" ht="12">
      <c r="A241" s="331"/>
      <c r="B241" s="331"/>
      <c r="C241" s="328"/>
      <c r="F241" s="330"/>
      <c r="I241" s="328"/>
      <c r="J241" s="328"/>
      <c r="K241" s="328"/>
      <c r="L241" s="328"/>
      <c r="M241" s="328"/>
      <c r="N241" s="328"/>
      <c r="O241" s="328"/>
    </row>
    <row r="242" spans="1:15" s="329" customFormat="1" ht="12">
      <c r="A242" s="331"/>
      <c r="B242" s="331"/>
      <c r="C242" s="328"/>
      <c r="F242" s="330"/>
      <c r="I242" s="328"/>
      <c r="J242" s="328"/>
      <c r="K242" s="328"/>
      <c r="L242" s="328"/>
      <c r="M242" s="328"/>
      <c r="N242" s="328"/>
      <c r="O242" s="328"/>
    </row>
    <row r="243" spans="1:15" s="329" customFormat="1" ht="12">
      <c r="A243" s="331"/>
      <c r="B243" s="331"/>
      <c r="C243" s="328"/>
      <c r="F243" s="330"/>
      <c r="I243" s="328"/>
      <c r="J243" s="328"/>
      <c r="K243" s="328"/>
      <c r="L243" s="328"/>
      <c r="M243" s="328"/>
      <c r="N243" s="328"/>
      <c r="O243" s="328"/>
    </row>
    <row r="244" spans="1:15" s="329" customFormat="1" ht="12">
      <c r="A244" s="331"/>
      <c r="B244" s="331"/>
      <c r="C244" s="328"/>
      <c r="F244" s="330"/>
      <c r="I244" s="328"/>
      <c r="J244" s="328"/>
      <c r="K244" s="328"/>
      <c r="L244" s="328"/>
      <c r="M244" s="328"/>
      <c r="N244" s="328"/>
      <c r="O244" s="328"/>
    </row>
    <row r="245" spans="1:15" s="329" customFormat="1" ht="12">
      <c r="A245" s="331"/>
      <c r="B245" s="331"/>
      <c r="C245" s="328"/>
      <c r="F245" s="330"/>
      <c r="I245" s="328"/>
      <c r="J245" s="328"/>
      <c r="K245" s="328"/>
      <c r="L245" s="328"/>
      <c r="M245" s="328"/>
      <c r="N245" s="328"/>
      <c r="O245" s="328"/>
    </row>
    <row r="246" spans="1:15" s="329" customFormat="1" ht="12">
      <c r="A246" s="331"/>
      <c r="B246" s="331"/>
      <c r="C246" s="328"/>
      <c r="F246" s="330"/>
      <c r="I246" s="328"/>
      <c r="J246" s="328"/>
      <c r="K246" s="328"/>
      <c r="L246" s="328"/>
      <c r="M246" s="328"/>
      <c r="N246" s="328"/>
      <c r="O246" s="328"/>
    </row>
    <row r="247" spans="1:15" s="329" customFormat="1" ht="12">
      <c r="A247" s="331"/>
      <c r="B247" s="331"/>
      <c r="C247" s="328"/>
      <c r="F247" s="330"/>
      <c r="I247" s="328"/>
      <c r="J247" s="328"/>
      <c r="K247" s="328"/>
      <c r="L247" s="328"/>
      <c r="M247" s="328"/>
      <c r="N247" s="328"/>
      <c r="O247" s="328"/>
    </row>
    <row r="248" spans="1:15" s="329" customFormat="1" ht="12">
      <c r="A248" s="331"/>
      <c r="B248" s="331"/>
      <c r="C248" s="328"/>
      <c r="F248" s="330"/>
      <c r="I248" s="328"/>
      <c r="J248" s="328"/>
      <c r="K248" s="328"/>
      <c r="L248" s="328"/>
      <c r="M248" s="328"/>
      <c r="N248" s="328"/>
      <c r="O248" s="328"/>
    </row>
    <row r="249" spans="1:15" s="329" customFormat="1" ht="12">
      <c r="A249" s="331"/>
      <c r="B249" s="331"/>
      <c r="C249" s="328"/>
      <c r="F249" s="330"/>
      <c r="I249" s="328"/>
      <c r="J249" s="328"/>
      <c r="K249" s="328"/>
      <c r="L249" s="328"/>
      <c r="M249" s="328"/>
      <c r="N249" s="328"/>
      <c r="O249" s="328"/>
    </row>
    <row r="250" spans="1:15" s="329" customFormat="1" ht="12">
      <c r="A250" s="331"/>
      <c r="B250" s="331"/>
      <c r="C250" s="328"/>
      <c r="F250" s="330"/>
      <c r="I250" s="328"/>
      <c r="J250" s="328"/>
      <c r="K250" s="328"/>
      <c r="L250" s="328"/>
      <c r="M250" s="328"/>
      <c r="N250" s="328"/>
      <c r="O250" s="328"/>
    </row>
    <row r="251" spans="1:15" s="329" customFormat="1" ht="12">
      <c r="A251" s="331"/>
      <c r="B251" s="331"/>
      <c r="C251" s="328"/>
      <c r="F251" s="330"/>
      <c r="I251" s="328"/>
      <c r="J251" s="328"/>
      <c r="K251" s="328"/>
      <c r="L251" s="328"/>
      <c r="M251" s="328"/>
      <c r="N251" s="328"/>
      <c r="O251" s="328"/>
    </row>
    <row r="252" spans="1:15" s="329" customFormat="1" ht="12">
      <c r="A252" s="331"/>
      <c r="B252" s="331"/>
      <c r="C252" s="328"/>
      <c r="F252" s="330"/>
      <c r="I252" s="328"/>
      <c r="J252" s="328"/>
      <c r="K252" s="328"/>
      <c r="L252" s="328"/>
      <c r="M252" s="328"/>
      <c r="N252" s="328"/>
      <c r="O252" s="328"/>
    </row>
    <row r="253" spans="1:15" s="329" customFormat="1" ht="12">
      <c r="A253" s="331"/>
      <c r="B253" s="331"/>
      <c r="C253" s="328"/>
      <c r="F253" s="330"/>
      <c r="I253" s="328"/>
      <c r="J253" s="328"/>
      <c r="K253" s="328"/>
      <c r="L253" s="328"/>
      <c r="M253" s="328"/>
      <c r="N253" s="328"/>
      <c r="O253" s="328"/>
    </row>
    <row r="254" spans="1:15" s="329" customFormat="1" ht="12">
      <c r="A254" s="331"/>
      <c r="B254" s="331"/>
      <c r="C254" s="328"/>
      <c r="F254" s="330"/>
      <c r="I254" s="328"/>
      <c r="J254" s="328"/>
      <c r="K254" s="328"/>
      <c r="L254" s="328"/>
      <c r="M254" s="328"/>
      <c r="N254" s="328"/>
      <c r="O254" s="328"/>
    </row>
    <row r="255" spans="1:15" s="329" customFormat="1" ht="12">
      <c r="A255" s="331"/>
      <c r="B255" s="331"/>
      <c r="C255" s="328"/>
      <c r="F255" s="330"/>
      <c r="I255" s="328"/>
      <c r="J255" s="328"/>
      <c r="K255" s="328"/>
      <c r="L255" s="328"/>
      <c r="M255" s="328"/>
      <c r="N255" s="328"/>
      <c r="O255" s="328"/>
    </row>
    <row r="256" spans="1:15" s="329" customFormat="1" ht="12">
      <c r="A256" s="331"/>
      <c r="B256" s="331"/>
      <c r="C256" s="328"/>
      <c r="F256" s="330"/>
      <c r="I256" s="328"/>
      <c r="J256" s="328"/>
      <c r="K256" s="328"/>
      <c r="L256" s="328"/>
      <c r="M256" s="328"/>
      <c r="N256" s="328"/>
      <c r="O256" s="328"/>
    </row>
    <row r="257" spans="1:15" s="329" customFormat="1" ht="12">
      <c r="A257" s="331"/>
      <c r="B257" s="331"/>
      <c r="C257" s="328"/>
      <c r="F257" s="330"/>
      <c r="I257" s="328"/>
      <c r="J257" s="328"/>
      <c r="K257" s="328"/>
      <c r="L257" s="328"/>
      <c r="M257" s="328"/>
      <c r="N257" s="328"/>
      <c r="O257" s="328"/>
    </row>
    <row r="258" spans="1:15" s="329" customFormat="1" ht="12">
      <c r="A258" s="331"/>
      <c r="B258" s="331"/>
      <c r="C258" s="328"/>
      <c r="F258" s="330"/>
      <c r="I258" s="328"/>
      <c r="J258" s="328"/>
      <c r="K258" s="328"/>
      <c r="L258" s="328"/>
      <c r="M258" s="328"/>
      <c r="N258" s="328"/>
      <c r="O258" s="328"/>
    </row>
    <row r="259" spans="1:15" s="329" customFormat="1" ht="12">
      <c r="A259" s="331"/>
      <c r="B259" s="331"/>
      <c r="C259" s="328"/>
      <c r="F259" s="330"/>
      <c r="I259" s="328"/>
      <c r="J259" s="328"/>
      <c r="K259" s="328"/>
      <c r="L259" s="328"/>
      <c r="M259" s="328"/>
      <c r="N259" s="328"/>
      <c r="O259" s="328"/>
    </row>
    <row r="260" spans="1:15" s="329" customFormat="1" ht="12">
      <c r="A260" s="331"/>
      <c r="B260" s="331"/>
      <c r="C260" s="328"/>
      <c r="F260" s="330"/>
      <c r="I260" s="328"/>
      <c r="J260" s="328"/>
      <c r="K260" s="328"/>
      <c r="L260" s="328"/>
      <c r="M260" s="328"/>
      <c r="N260" s="328"/>
      <c r="O260" s="328"/>
    </row>
    <row r="261" spans="1:15" s="329" customFormat="1" ht="12">
      <c r="A261" s="331"/>
      <c r="B261" s="331"/>
      <c r="C261" s="328"/>
      <c r="F261" s="330"/>
      <c r="I261" s="328"/>
      <c r="J261" s="328"/>
      <c r="K261" s="328"/>
      <c r="L261" s="328"/>
      <c r="M261" s="328"/>
      <c r="N261" s="328"/>
      <c r="O261" s="328"/>
    </row>
    <row r="262" spans="1:15" s="329" customFormat="1" ht="12">
      <c r="A262" s="331"/>
      <c r="B262" s="331"/>
      <c r="C262" s="328"/>
      <c r="F262" s="330"/>
      <c r="I262" s="328"/>
      <c r="J262" s="328"/>
      <c r="K262" s="328"/>
      <c r="L262" s="328"/>
      <c r="M262" s="328"/>
      <c r="N262" s="328"/>
      <c r="O262" s="328"/>
    </row>
    <row r="263" spans="1:15" s="329" customFormat="1" ht="12">
      <c r="A263" s="331"/>
      <c r="B263" s="331"/>
      <c r="C263" s="328"/>
      <c r="F263" s="330"/>
      <c r="I263" s="328"/>
      <c r="J263" s="328"/>
      <c r="K263" s="328"/>
      <c r="L263" s="328"/>
      <c r="M263" s="328"/>
      <c r="N263" s="328"/>
      <c r="O263" s="328"/>
    </row>
    <row r="264" spans="1:15" s="329" customFormat="1" ht="12">
      <c r="A264" s="331"/>
      <c r="B264" s="331"/>
      <c r="C264" s="328"/>
      <c r="F264" s="330"/>
      <c r="I264" s="328"/>
      <c r="J264" s="328"/>
      <c r="K264" s="328"/>
      <c r="L264" s="328"/>
      <c r="M264" s="328"/>
      <c r="N264" s="328"/>
      <c r="O264" s="328"/>
    </row>
    <row r="265" spans="1:15" s="329" customFormat="1" ht="12">
      <c r="A265" s="331"/>
      <c r="B265" s="331"/>
      <c r="C265" s="328"/>
      <c r="F265" s="330"/>
      <c r="I265" s="328"/>
      <c r="J265" s="328"/>
      <c r="K265" s="328"/>
      <c r="L265" s="328"/>
      <c r="M265" s="328"/>
      <c r="N265" s="328"/>
      <c r="O265" s="328"/>
    </row>
    <row r="266" spans="1:15" s="329" customFormat="1" ht="12">
      <c r="A266" s="331"/>
      <c r="B266" s="331"/>
      <c r="C266" s="328"/>
      <c r="F266" s="330"/>
      <c r="I266" s="328"/>
      <c r="J266" s="328"/>
      <c r="K266" s="328"/>
      <c r="L266" s="328"/>
      <c r="M266" s="328"/>
      <c r="N266" s="328"/>
      <c r="O266" s="328"/>
    </row>
    <row r="267" spans="1:15" s="329" customFormat="1" ht="12">
      <c r="A267" s="331"/>
      <c r="B267" s="331"/>
      <c r="C267" s="328"/>
      <c r="F267" s="330"/>
      <c r="I267" s="328"/>
      <c r="J267" s="328"/>
      <c r="K267" s="328"/>
      <c r="L267" s="328"/>
      <c r="M267" s="328"/>
      <c r="N267" s="328"/>
      <c r="O267" s="328"/>
    </row>
    <row r="268" spans="1:15" s="329" customFormat="1" ht="12">
      <c r="A268" s="331"/>
      <c r="B268" s="331"/>
      <c r="C268" s="328"/>
      <c r="F268" s="330"/>
      <c r="I268" s="328"/>
      <c r="J268" s="328"/>
      <c r="K268" s="328"/>
      <c r="L268" s="328"/>
      <c r="M268" s="328"/>
      <c r="N268" s="328"/>
      <c r="O268" s="328"/>
    </row>
    <row r="269" spans="1:15" s="329" customFormat="1" ht="12">
      <c r="A269" s="331"/>
      <c r="B269" s="331"/>
      <c r="C269" s="328"/>
      <c r="F269" s="330"/>
      <c r="I269" s="328"/>
      <c r="J269" s="328"/>
      <c r="K269" s="328"/>
      <c r="L269" s="328"/>
      <c r="M269" s="328"/>
      <c r="N269" s="328"/>
      <c r="O269" s="328"/>
    </row>
    <row r="270" spans="1:15" s="329" customFormat="1" ht="12">
      <c r="A270" s="331"/>
      <c r="B270" s="331"/>
      <c r="C270" s="328"/>
      <c r="F270" s="330"/>
      <c r="I270" s="328"/>
      <c r="J270" s="328"/>
      <c r="K270" s="328"/>
      <c r="L270" s="328"/>
      <c r="M270" s="328"/>
      <c r="N270" s="328"/>
      <c r="O270" s="328"/>
    </row>
    <row r="271" spans="1:15" s="329" customFormat="1" ht="12">
      <c r="A271" s="331"/>
      <c r="B271" s="331"/>
      <c r="C271" s="328"/>
      <c r="F271" s="330"/>
      <c r="I271" s="328"/>
      <c r="J271" s="328"/>
      <c r="K271" s="328"/>
      <c r="L271" s="328"/>
      <c r="M271" s="328"/>
      <c r="N271" s="328"/>
      <c r="O271" s="328"/>
    </row>
    <row r="272" spans="1:15" s="329" customFormat="1" ht="12">
      <c r="A272" s="331"/>
      <c r="B272" s="331"/>
      <c r="C272" s="328"/>
      <c r="F272" s="330"/>
      <c r="I272" s="328"/>
      <c r="J272" s="328"/>
      <c r="K272" s="328"/>
      <c r="L272" s="328"/>
      <c r="M272" s="328"/>
      <c r="N272" s="328"/>
      <c r="O272" s="328"/>
    </row>
    <row r="273" spans="1:15" s="329" customFormat="1" ht="12">
      <c r="A273" s="331"/>
      <c r="B273" s="331"/>
      <c r="C273" s="328"/>
      <c r="F273" s="330"/>
      <c r="I273" s="328"/>
      <c r="J273" s="328"/>
      <c r="K273" s="328"/>
      <c r="L273" s="328"/>
      <c r="M273" s="328"/>
      <c r="N273" s="328"/>
      <c r="O273" s="328"/>
    </row>
    <row r="274" spans="1:15" s="329" customFormat="1" ht="12">
      <c r="A274" s="331"/>
      <c r="B274" s="331"/>
      <c r="C274" s="328"/>
      <c r="F274" s="330"/>
      <c r="I274" s="328"/>
      <c r="J274" s="328"/>
      <c r="K274" s="328"/>
      <c r="L274" s="328"/>
      <c r="M274" s="328"/>
      <c r="N274" s="328"/>
      <c r="O274" s="328"/>
    </row>
    <row r="275" spans="1:15" s="329" customFormat="1" ht="12">
      <c r="A275" s="331"/>
      <c r="B275" s="331"/>
      <c r="C275" s="328"/>
      <c r="F275" s="330"/>
      <c r="I275" s="328"/>
      <c r="J275" s="328"/>
      <c r="K275" s="328"/>
      <c r="L275" s="328"/>
      <c r="M275" s="328"/>
      <c r="N275" s="328"/>
      <c r="O275" s="328"/>
    </row>
    <row r="276" spans="1:15" s="329" customFormat="1" ht="12">
      <c r="A276" s="331"/>
      <c r="B276" s="331"/>
      <c r="C276" s="328"/>
      <c r="F276" s="330"/>
      <c r="I276" s="328"/>
      <c r="J276" s="328"/>
      <c r="K276" s="328"/>
      <c r="L276" s="328"/>
      <c r="M276" s="328"/>
      <c r="N276" s="328"/>
      <c r="O276" s="328"/>
    </row>
    <row r="277" spans="1:15" s="329" customFormat="1" ht="12">
      <c r="A277" s="331"/>
      <c r="B277" s="331"/>
      <c r="C277" s="328"/>
      <c r="F277" s="330"/>
      <c r="I277" s="328"/>
      <c r="J277" s="328"/>
      <c r="K277" s="328"/>
      <c r="L277" s="328"/>
      <c r="M277" s="328"/>
      <c r="N277" s="328"/>
      <c r="O277" s="328"/>
    </row>
    <row r="278" spans="1:15" s="329" customFormat="1" ht="12">
      <c r="A278" s="331"/>
      <c r="B278" s="331"/>
      <c r="C278" s="328"/>
      <c r="F278" s="330"/>
      <c r="I278" s="328"/>
      <c r="J278" s="328"/>
      <c r="K278" s="328"/>
      <c r="L278" s="328"/>
      <c r="M278" s="328"/>
      <c r="N278" s="328"/>
      <c r="O278" s="328"/>
    </row>
    <row r="279" spans="1:15" s="329" customFormat="1" ht="12">
      <c r="A279" s="331"/>
      <c r="B279" s="331"/>
      <c r="C279" s="328"/>
      <c r="F279" s="330"/>
      <c r="I279" s="328"/>
      <c r="J279" s="328"/>
      <c r="K279" s="328"/>
      <c r="L279" s="328"/>
      <c r="M279" s="328"/>
      <c r="N279" s="328"/>
      <c r="O279" s="328"/>
    </row>
    <row r="280" spans="1:15" s="329" customFormat="1" ht="12">
      <c r="A280" s="331"/>
      <c r="B280" s="331"/>
      <c r="C280" s="328"/>
      <c r="F280" s="330"/>
      <c r="I280" s="328"/>
      <c r="J280" s="328"/>
      <c r="K280" s="328"/>
      <c r="L280" s="328"/>
      <c r="M280" s="328"/>
      <c r="N280" s="328"/>
      <c r="O280" s="328"/>
    </row>
    <row r="281" spans="1:15" s="329" customFormat="1" ht="12">
      <c r="A281" s="331"/>
      <c r="B281" s="331"/>
      <c r="C281" s="328"/>
      <c r="F281" s="330"/>
      <c r="I281" s="328"/>
      <c r="J281" s="328"/>
      <c r="K281" s="328"/>
      <c r="L281" s="328"/>
      <c r="M281" s="328"/>
      <c r="N281" s="328"/>
      <c r="O281" s="328"/>
    </row>
    <row r="282" spans="1:15" s="329" customFormat="1" ht="12">
      <c r="A282" s="331"/>
      <c r="B282" s="331"/>
      <c r="C282" s="328"/>
      <c r="F282" s="330"/>
      <c r="I282" s="328"/>
      <c r="J282" s="328"/>
      <c r="K282" s="328"/>
      <c r="L282" s="328"/>
      <c r="M282" s="328"/>
      <c r="N282" s="328"/>
      <c r="O282" s="328"/>
    </row>
    <row r="283" spans="1:15" s="329" customFormat="1" ht="12">
      <c r="A283" s="331"/>
      <c r="B283" s="331"/>
      <c r="C283" s="328"/>
      <c r="F283" s="330"/>
      <c r="I283" s="328"/>
      <c r="J283" s="328"/>
      <c r="K283" s="328"/>
      <c r="L283" s="328"/>
      <c r="M283" s="328"/>
      <c r="N283" s="328"/>
      <c r="O283" s="328"/>
    </row>
    <row r="284" spans="1:15" s="329" customFormat="1" ht="12">
      <c r="A284" s="331"/>
      <c r="B284" s="331"/>
      <c r="C284" s="328"/>
      <c r="F284" s="330"/>
      <c r="I284" s="328"/>
      <c r="J284" s="328"/>
      <c r="K284" s="328"/>
      <c r="L284" s="328"/>
      <c r="M284" s="328"/>
      <c r="N284" s="328"/>
      <c r="O284" s="328"/>
    </row>
    <row r="285" spans="1:15" s="329" customFormat="1" ht="12">
      <c r="A285" s="331"/>
      <c r="B285" s="331"/>
      <c r="C285" s="328"/>
      <c r="F285" s="330"/>
      <c r="I285" s="328"/>
      <c r="J285" s="328"/>
      <c r="K285" s="328"/>
      <c r="L285" s="328"/>
      <c r="M285" s="328"/>
      <c r="N285" s="328"/>
      <c r="O285" s="328"/>
    </row>
    <row r="286" spans="1:15" s="329" customFormat="1" ht="12">
      <c r="A286" s="331"/>
      <c r="B286" s="331"/>
      <c r="C286" s="328"/>
      <c r="F286" s="330"/>
      <c r="I286" s="328"/>
      <c r="J286" s="328"/>
      <c r="K286" s="328"/>
      <c r="L286" s="328"/>
      <c r="M286" s="328"/>
      <c r="N286" s="328"/>
      <c r="O286" s="328"/>
    </row>
    <row r="287" spans="1:15" s="329" customFormat="1" ht="12">
      <c r="A287" s="331"/>
      <c r="B287" s="331"/>
      <c r="C287" s="328"/>
      <c r="F287" s="330"/>
      <c r="I287" s="328"/>
      <c r="J287" s="328"/>
      <c r="K287" s="328"/>
      <c r="L287" s="328"/>
      <c r="M287" s="328"/>
      <c r="N287" s="328"/>
      <c r="O287" s="328"/>
    </row>
  </sheetData>
  <sheetProtection selectLockedCells="1"/>
  <mergeCells count="116">
    <mergeCell ref="B9:D10"/>
    <mergeCell ref="F9:F10"/>
    <mergeCell ref="A9:A10"/>
    <mergeCell ref="A7:B7"/>
    <mergeCell ref="A2:H2"/>
    <mergeCell ref="C5:G5"/>
    <mergeCell ref="A6:B6"/>
    <mergeCell ref="A3:H3"/>
    <mergeCell ref="A4:H4"/>
    <mergeCell ref="E6:F6"/>
    <mergeCell ref="A13:A14"/>
    <mergeCell ref="B13:D13"/>
    <mergeCell ref="B14:D14"/>
    <mergeCell ref="A11:A12"/>
    <mergeCell ref="B11:D11"/>
    <mergeCell ref="B12:D12"/>
    <mergeCell ref="B15:D15"/>
    <mergeCell ref="H15:H16"/>
    <mergeCell ref="B16:D16"/>
    <mergeCell ref="B17:D17"/>
    <mergeCell ref="H17:H18"/>
    <mergeCell ref="B18:D18"/>
    <mergeCell ref="B19:D19"/>
    <mergeCell ref="H19:H20"/>
    <mergeCell ref="B20:D20"/>
    <mergeCell ref="B21:D21"/>
    <mergeCell ref="H21:H22"/>
    <mergeCell ref="B22:D22"/>
    <mergeCell ref="B23:D23"/>
    <mergeCell ref="H23:H24"/>
    <mergeCell ref="B24:D24"/>
    <mergeCell ref="B25:D25"/>
    <mergeCell ref="H25:H26"/>
    <mergeCell ref="B26:D26"/>
    <mergeCell ref="A31:A32"/>
    <mergeCell ref="B31:D31"/>
    <mergeCell ref="H31:H32"/>
    <mergeCell ref="B32:D32"/>
    <mergeCell ref="B27:D27"/>
    <mergeCell ref="H27:H28"/>
    <mergeCell ref="B28:D28"/>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66:H66"/>
    <mergeCell ref="E63:F63"/>
    <mergeCell ref="A65:H65"/>
    <mergeCell ref="E60:H60"/>
    <mergeCell ref="G61:H62"/>
    <mergeCell ref="A57:A58"/>
    <mergeCell ref="B57:D57"/>
    <mergeCell ref="H57:H58"/>
    <mergeCell ref="B58:D58"/>
    <mergeCell ref="G63:H63"/>
    <mergeCell ref="E7:F7"/>
    <mergeCell ref="E61:F62"/>
    <mergeCell ref="H13:H14"/>
    <mergeCell ref="H11:H12"/>
    <mergeCell ref="G9:G10"/>
    <mergeCell ref="E9:E10"/>
    <mergeCell ref="A21:A22"/>
    <mergeCell ref="A27:A28"/>
    <mergeCell ref="A29:A30"/>
    <mergeCell ref="A23:A24"/>
    <mergeCell ref="A25:A26"/>
    <mergeCell ref="A15:A16"/>
    <mergeCell ref="A17:A18"/>
    <mergeCell ref="A19:A20"/>
  </mergeCells>
  <dataValidations count="4">
    <dataValidation type="list" allowBlank="1" showInputMessage="1" showErrorMessage="1" sqref="H7">
      <formula1>$D$200:$D$204</formula1>
    </dataValidation>
    <dataValidation type="list" allowBlank="1" showInputMessage="1" showErrorMessage="1" sqref="G7">
      <formula1>$C$200:$C$206</formula1>
    </dataValidation>
    <dataValidation type="list" allowBlank="1" showInputMessage="1" showErrorMessage="1" sqref="D7">
      <formula1>$A$200:$A$205</formula1>
    </dataValidation>
    <dataValidation type="list" allowBlank="1" showInputMessage="1" showErrorMessage="1" sqref="E7:F7">
      <formula1>B200:B202</formula1>
    </dataValidation>
  </dataValidations>
  <printOptions horizontalCentered="1"/>
  <pageMargins left="0.1968503937007874" right="0.1968503937007874" top="0.5905511811023623" bottom="0.15748031496062992" header="0.15748031496062992" footer="0.1968503937007874"/>
  <pageSetup fitToHeight="2" fitToWidth="1" horizontalDpi="600" verticalDpi="600" orientation="portrait" paperSize="9" scale="84" r:id="rId4"/>
  <headerFooter>
    <oddHeader>&amp;L&amp;G&amp;C&amp;"Arial Cyr,полужирный"&amp;12ТУРНИР ПО ВИДУ СПОРТА
"ТЕННИС" (0130002611Я)&amp;R&amp;G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7" sqref="A7:F7"/>
      <selection pane="bottomLeft" activeCell="A3" sqref="A3:R3"/>
    </sheetView>
  </sheetViews>
  <sheetFormatPr defaultColWidth="9.125" defaultRowHeight="12.75"/>
  <cols>
    <col min="1" max="1" width="8.875" style="2" customWidth="1"/>
    <col min="2" max="2" width="5.875" style="2" customWidth="1"/>
    <col min="3" max="3" width="5.875" style="5" hidden="1" customWidth="1"/>
    <col min="4" max="4" width="18.125" style="6" bestFit="1" customWidth="1"/>
    <col min="5" max="5" width="4.875" style="6" customWidth="1"/>
    <col min="6" max="6" width="12.875" style="6" customWidth="1"/>
    <col min="7" max="7" width="3.875" style="2" customWidth="1"/>
    <col min="8" max="9" width="9.875" style="2" customWidth="1"/>
    <col min="10" max="10" width="1.875" style="2" customWidth="1"/>
    <col min="11" max="12" width="9.875" style="2" customWidth="1"/>
    <col min="13" max="13" width="1.875" style="6" customWidth="1"/>
    <col min="14" max="15" width="9.875" style="6" customWidth="1"/>
    <col min="16" max="16" width="1.875" style="6" customWidth="1"/>
    <col min="17" max="17" width="9.875" style="40" customWidth="1"/>
    <col min="18" max="18" width="9.875" style="6" customWidth="1"/>
    <col min="19" max="19" width="10.125" style="2" customWidth="1"/>
    <col min="20" max="16384" width="9.125" style="2" customWidth="1"/>
  </cols>
  <sheetData>
    <row r="1" spans="1:18" ht="30" customHeight="1">
      <c r="A1" s="804" t="str">
        <f>IF(OR(L6="МУЖЧИНЫ И ЖЕНЩИНЫ",L6="ЮНОШИ И ДЕВУШКИ",L6="ЮНИОРЫ И ЮНИОРКИ"),"ОСНОВНОЙ ТУРНИР В СПОРТИВНОЙ ДИСЦИПЛИНЕ “СМЕШАННЫЙ ПАРНЫЙ РАЗРЯД“","ОСНОВНОЙ ТУРНИР В СПОРТИВНОЙ ДИСЦИПЛИНЕ “ПАРНЫЙ РАЗРЯД“")</f>
        <v>ОСНОВНОЙ ТУРНИР В СПОРТИВНОЙ ДИСЦИПЛИНЕ “ПАРНЫЙ РАЗРЯД“</v>
      </c>
      <c r="B1" s="804"/>
      <c r="C1" s="804"/>
      <c r="D1" s="804"/>
      <c r="E1" s="804"/>
      <c r="F1" s="804"/>
      <c r="G1" s="804"/>
      <c r="H1" s="804"/>
      <c r="I1" s="804"/>
      <c r="J1" s="804"/>
      <c r="K1" s="804"/>
      <c r="L1" s="804"/>
      <c r="M1" s="804"/>
      <c r="N1" s="804"/>
      <c r="O1" s="804"/>
      <c r="P1" s="804"/>
      <c r="Q1" s="804"/>
      <c r="R1" s="804"/>
    </row>
    <row r="2" spans="1:18" s="114" customFormat="1" ht="9.75">
      <c r="A2" s="807" t="s">
        <v>30</v>
      </c>
      <c r="B2" s="808"/>
      <c r="C2" s="808"/>
      <c r="D2" s="808"/>
      <c r="E2" s="808"/>
      <c r="F2" s="808"/>
      <c r="G2" s="808"/>
      <c r="H2" s="808"/>
      <c r="I2" s="808"/>
      <c r="J2" s="808"/>
      <c r="K2" s="808"/>
      <c r="L2" s="808"/>
      <c r="M2" s="808"/>
      <c r="N2" s="808"/>
      <c r="O2" s="808"/>
      <c r="P2" s="808"/>
      <c r="Q2" s="808"/>
      <c r="R2" s="809"/>
    </row>
    <row r="3" spans="1:18" s="20" customFormat="1" ht="24.75">
      <c r="A3" s="805"/>
      <c r="B3" s="805"/>
      <c r="C3" s="805"/>
      <c r="D3" s="805"/>
      <c r="E3" s="805"/>
      <c r="F3" s="805"/>
      <c r="G3" s="805"/>
      <c r="H3" s="805"/>
      <c r="I3" s="805"/>
      <c r="J3" s="805"/>
      <c r="K3" s="805"/>
      <c r="L3" s="805"/>
      <c r="M3" s="805"/>
      <c r="N3" s="805"/>
      <c r="O3" s="805"/>
      <c r="P3" s="805"/>
      <c r="Q3" s="805"/>
      <c r="R3" s="805"/>
    </row>
    <row r="4" spans="1:18" ht="9" customHeight="1">
      <c r="A4" s="806"/>
      <c r="B4" s="806"/>
      <c r="C4" s="806"/>
      <c r="D4" s="806"/>
      <c r="E4" s="806"/>
      <c r="F4" s="806"/>
      <c r="G4" s="806"/>
      <c r="H4" s="806"/>
      <c r="I4" s="806"/>
      <c r="J4" s="806"/>
      <c r="K4" s="806"/>
      <c r="L4" s="806"/>
      <c r="M4" s="806"/>
      <c r="N4" s="806"/>
      <c r="O4" s="806"/>
      <c r="P4" s="806"/>
      <c r="Q4" s="806"/>
      <c r="R4" s="806"/>
    </row>
    <row r="5" spans="1:18" s="155" customFormat="1" ht="13.5" customHeight="1">
      <c r="A5" s="828" t="s">
        <v>2</v>
      </c>
      <c r="B5" s="828"/>
      <c r="C5" s="828"/>
      <c r="D5" s="828"/>
      <c r="E5" s="725" t="s">
        <v>0</v>
      </c>
      <c r="F5" s="726"/>
      <c r="G5" s="729" t="s">
        <v>32</v>
      </c>
      <c r="H5" s="730"/>
      <c r="I5" s="730"/>
      <c r="J5" s="730"/>
      <c r="K5" s="731"/>
      <c r="L5" s="814" t="s">
        <v>33</v>
      </c>
      <c r="M5" s="814"/>
      <c r="N5" s="814"/>
      <c r="O5" s="814"/>
      <c r="P5" s="812" t="s">
        <v>13</v>
      </c>
      <c r="Q5" s="813"/>
      <c r="R5" s="148" t="s">
        <v>14</v>
      </c>
    </row>
    <row r="6" spans="1:18" s="188" customFormat="1" ht="12.75">
      <c r="A6" s="829"/>
      <c r="B6" s="829"/>
      <c r="C6" s="829"/>
      <c r="D6" s="829"/>
      <c r="E6" s="727"/>
      <c r="F6" s="728"/>
      <c r="G6" s="732"/>
      <c r="H6" s="733"/>
      <c r="I6" s="733"/>
      <c r="J6" s="733"/>
      <c r="K6" s="734"/>
      <c r="L6" s="749"/>
      <c r="M6" s="749"/>
      <c r="N6" s="749"/>
      <c r="O6" s="749"/>
      <c r="P6" s="747"/>
      <c r="Q6" s="748"/>
      <c r="R6" s="187"/>
    </row>
    <row r="7" spans="1:18" s="20" customFormat="1" ht="12.75" customHeight="1" hidden="1" thickTop="1">
      <c r="A7" s="28"/>
      <c r="B7" s="28"/>
      <c r="C7" s="29">
        <v>0</v>
      </c>
      <c r="D7" s="30"/>
      <c r="E7" s="30"/>
      <c r="F7" s="17"/>
      <c r="G7" s="31"/>
      <c r="H7" s="32"/>
      <c r="I7" s="32"/>
      <c r="J7" s="32"/>
      <c r="K7" s="33"/>
      <c r="L7" s="33"/>
      <c r="M7" s="19"/>
      <c r="N7" s="34"/>
      <c r="O7" s="35"/>
      <c r="P7" s="35"/>
      <c r="Q7" s="19"/>
      <c r="R7" s="19"/>
    </row>
    <row r="8" spans="1:18" ht="10.5" customHeight="1">
      <c r="A8" s="26"/>
      <c r="B8" s="26"/>
      <c r="C8" s="27"/>
      <c r="D8" s="36"/>
      <c r="E8" s="36"/>
      <c r="F8" s="836"/>
      <c r="G8" s="836"/>
      <c r="H8" s="836"/>
      <c r="I8" s="836"/>
      <c r="J8" s="836"/>
      <c r="K8" s="836"/>
      <c r="L8" s="836"/>
      <c r="M8" s="836"/>
      <c r="N8" s="836"/>
      <c r="O8" s="836"/>
      <c r="P8" s="836"/>
      <c r="Q8" s="836"/>
      <c r="R8" s="16"/>
    </row>
    <row r="9" spans="1:18" ht="6" customHeight="1">
      <c r="A9" s="830" t="s">
        <v>22</v>
      </c>
      <c r="B9" s="832" t="s">
        <v>3</v>
      </c>
      <c r="C9" s="834"/>
      <c r="D9" s="824" t="s">
        <v>11</v>
      </c>
      <c r="E9" s="826" t="s">
        <v>12</v>
      </c>
      <c r="F9" s="826" t="s">
        <v>9</v>
      </c>
      <c r="G9" s="37"/>
      <c r="H9" s="38"/>
      <c r="I9" s="114"/>
      <c r="J9" s="115"/>
      <c r="K9" s="114"/>
      <c r="L9" s="114"/>
      <c r="M9" s="116"/>
      <c r="N9" s="116"/>
      <c r="O9" s="116"/>
      <c r="P9" s="116"/>
      <c r="Q9" s="117"/>
      <c r="R9" s="116"/>
    </row>
    <row r="10" spans="1:18" ht="9.75" customHeight="1">
      <c r="A10" s="831"/>
      <c r="B10" s="833"/>
      <c r="C10" s="834"/>
      <c r="D10" s="824"/>
      <c r="E10" s="826"/>
      <c r="F10" s="826"/>
      <c r="G10" s="127"/>
      <c r="H10" s="41"/>
      <c r="I10" s="755" t="s">
        <v>24</v>
      </c>
      <c r="J10" s="755"/>
      <c r="K10" s="755"/>
      <c r="L10" s="755" t="s">
        <v>4</v>
      </c>
      <c r="M10" s="755"/>
      <c r="N10" s="755"/>
      <c r="O10" s="755" t="s">
        <v>5</v>
      </c>
      <c r="P10" s="755"/>
      <c r="Q10" s="755"/>
      <c r="R10" s="826" t="s">
        <v>6</v>
      </c>
    </row>
    <row r="11" spans="1:18" s="21" customFormat="1" ht="9.75" customHeight="1" thickBot="1">
      <c r="A11" s="831"/>
      <c r="B11" s="833"/>
      <c r="C11" s="835"/>
      <c r="D11" s="825"/>
      <c r="E11" s="827"/>
      <c r="F11" s="827"/>
      <c r="G11" s="128"/>
      <c r="H11" s="118"/>
      <c r="I11" s="756" t="s">
        <v>7</v>
      </c>
      <c r="J11" s="756"/>
      <c r="K11" s="756"/>
      <c r="L11" s="756" t="s">
        <v>7</v>
      </c>
      <c r="M11" s="756"/>
      <c r="N11" s="756"/>
      <c r="O11" s="866" t="s">
        <v>7</v>
      </c>
      <c r="P11" s="866"/>
      <c r="Q11" s="866"/>
      <c r="R11" s="866"/>
    </row>
    <row r="12" spans="1:18" s="21" customFormat="1" ht="9" customHeight="1">
      <c r="A12" s="784" t="s">
        <v>47</v>
      </c>
      <c r="B12" s="786">
        <v>1</v>
      </c>
      <c r="C12" s="796"/>
      <c r="D12" s="156"/>
      <c r="E12" s="157"/>
      <c r="F12" s="158"/>
      <c r="G12" s="798"/>
      <c r="H12" s="799"/>
      <c r="I12" s="799"/>
      <c r="J12" s="43"/>
      <c r="K12" s="44"/>
      <c r="L12" s="44"/>
      <c r="M12" s="45"/>
      <c r="N12" s="45"/>
      <c r="O12" s="45"/>
      <c r="P12" s="46"/>
      <c r="Q12" s="47"/>
      <c r="R12" s="47"/>
    </row>
    <row r="13" spans="1:19" s="5" customFormat="1" ht="9" customHeight="1">
      <c r="A13" s="785"/>
      <c r="B13" s="787"/>
      <c r="C13" s="797"/>
      <c r="D13" s="159"/>
      <c r="E13" s="160"/>
      <c r="F13" s="161"/>
      <c r="G13" s="801"/>
      <c r="H13" s="802"/>
      <c r="I13" s="802"/>
      <c r="J13" s="48"/>
      <c r="K13" s="49"/>
      <c r="L13" s="49"/>
      <c r="M13" s="50"/>
      <c r="N13" s="51"/>
      <c r="O13" s="51"/>
      <c r="P13" s="7"/>
      <c r="Q13" s="25"/>
      <c r="R13" s="25"/>
      <c r="S13" s="52"/>
    </row>
    <row r="14" spans="1:19" s="5" customFormat="1" ht="9" customHeight="1">
      <c r="A14" s="789" t="s">
        <v>23</v>
      </c>
      <c r="B14" s="791">
        <v>2</v>
      </c>
      <c r="C14" s="793"/>
      <c r="D14" s="162"/>
      <c r="E14" s="163"/>
      <c r="F14" s="164"/>
      <c r="G14" s="53"/>
      <c r="H14" s="795"/>
      <c r="I14" s="821"/>
      <c r="J14" s="54"/>
      <c r="K14" s="49"/>
      <c r="L14" s="49"/>
      <c r="M14" s="50"/>
      <c r="N14" s="51"/>
      <c r="O14" s="51"/>
      <c r="P14" s="7"/>
      <c r="Q14" s="25"/>
      <c r="R14" s="25"/>
      <c r="S14" s="52"/>
    </row>
    <row r="15" spans="1:19" s="5" customFormat="1" ht="9" customHeight="1" thickBot="1">
      <c r="A15" s="790"/>
      <c r="B15" s="792"/>
      <c r="C15" s="794"/>
      <c r="D15" s="165"/>
      <c r="E15" s="166"/>
      <c r="F15" s="167"/>
      <c r="G15" s="55"/>
      <c r="H15" s="56"/>
      <c r="I15" s="57"/>
      <c r="J15" s="716"/>
      <c r="K15" s="717"/>
      <c r="L15" s="717"/>
      <c r="M15" s="59"/>
      <c r="N15" s="51"/>
      <c r="O15" s="51"/>
      <c r="P15" s="7"/>
      <c r="Q15" s="25"/>
      <c r="R15" s="25"/>
      <c r="S15" s="52"/>
    </row>
    <row r="16" spans="1:19" s="5" customFormat="1" ht="9" customHeight="1">
      <c r="A16" s="810"/>
      <c r="B16" s="815"/>
      <c r="C16" s="819"/>
      <c r="D16" s="817"/>
      <c r="E16" s="168"/>
      <c r="F16" s="817"/>
      <c r="G16" s="60"/>
      <c r="H16" s="56"/>
      <c r="I16" s="57"/>
      <c r="J16" s="722"/>
      <c r="K16" s="723"/>
      <c r="L16" s="723"/>
      <c r="M16" s="59"/>
      <c r="N16" s="51"/>
      <c r="O16" s="51"/>
      <c r="P16" s="7"/>
      <c r="Q16" s="25"/>
      <c r="R16" s="25"/>
      <c r="S16" s="52"/>
    </row>
    <row r="17" spans="1:19" s="5" customFormat="1" ht="9" customHeight="1" thickBot="1">
      <c r="A17" s="811"/>
      <c r="B17" s="816"/>
      <c r="C17" s="820"/>
      <c r="D17" s="818"/>
      <c r="E17" s="169"/>
      <c r="F17" s="818"/>
      <c r="G17" s="60"/>
      <c r="H17" s="56"/>
      <c r="I17" s="57"/>
      <c r="J17" s="61"/>
      <c r="K17" s="752"/>
      <c r="L17" s="752"/>
      <c r="M17" s="62"/>
      <c r="N17" s="51"/>
      <c r="O17" s="51"/>
      <c r="P17" s="50"/>
      <c r="Q17" s="51"/>
      <c r="R17" s="51"/>
      <c r="S17" s="52"/>
    </row>
    <row r="18" spans="1:19" s="5" customFormat="1" ht="9" customHeight="1">
      <c r="A18" s="784" t="s">
        <v>23</v>
      </c>
      <c r="B18" s="786">
        <v>3</v>
      </c>
      <c r="C18" s="796"/>
      <c r="D18" s="156"/>
      <c r="E18" s="157"/>
      <c r="F18" s="158"/>
      <c r="G18" s="798"/>
      <c r="H18" s="799"/>
      <c r="I18" s="800"/>
      <c r="J18" s="48"/>
      <c r="K18" s="63"/>
      <c r="L18" s="63"/>
      <c r="M18" s="62"/>
      <c r="N18" s="51"/>
      <c r="O18" s="51"/>
      <c r="P18" s="50"/>
      <c r="Q18" s="51"/>
      <c r="R18" s="51"/>
      <c r="S18" s="52"/>
    </row>
    <row r="19" spans="1:19" s="5" customFormat="1" ht="9" customHeight="1">
      <c r="A19" s="785"/>
      <c r="B19" s="787"/>
      <c r="C19" s="797"/>
      <c r="D19" s="159"/>
      <c r="E19" s="160"/>
      <c r="F19" s="161"/>
      <c r="G19" s="801"/>
      <c r="H19" s="802"/>
      <c r="I19" s="803"/>
      <c r="J19" s="48"/>
      <c r="K19" s="49"/>
      <c r="L19" s="49"/>
      <c r="M19" s="64"/>
      <c r="N19" s="51"/>
      <c r="O19" s="51"/>
      <c r="P19" s="50"/>
      <c r="Q19" s="51"/>
      <c r="R19" s="51"/>
      <c r="S19" s="52"/>
    </row>
    <row r="20" spans="1:19" s="5" customFormat="1" ht="9" customHeight="1">
      <c r="A20" s="789" t="s">
        <v>23</v>
      </c>
      <c r="B20" s="791">
        <v>4</v>
      </c>
      <c r="C20" s="793"/>
      <c r="D20" s="162"/>
      <c r="E20" s="163"/>
      <c r="F20" s="164"/>
      <c r="G20" s="53"/>
      <c r="H20" s="795"/>
      <c r="I20" s="795"/>
      <c r="J20" s="54"/>
      <c r="K20" s="49"/>
      <c r="L20" s="49"/>
      <c r="M20" s="64"/>
      <c r="N20" s="753"/>
      <c r="O20" s="753"/>
      <c r="P20" s="50"/>
      <c r="Q20" s="51"/>
      <c r="R20" s="51"/>
      <c r="S20" s="52"/>
    </row>
    <row r="21" spans="1:19" s="5" customFormat="1" ht="9" customHeight="1" thickBot="1">
      <c r="A21" s="790"/>
      <c r="B21" s="792"/>
      <c r="C21" s="794"/>
      <c r="D21" s="165"/>
      <c r="E21" s="166"/>
      <c r="F21" s="167"/>
      <c r="G21" s="65"/>
      <c r="H21" s="56"/>
      <c r="I21" s="56"/>
      <c r="J21" s="48"/>
      <c r="K21" s="49"/>
      <c r="L21" s="49"/>
      <c r="M21" s="750"/>
      <c r="N21" s="751"/>
      <c r="O21" s="751"/>
      <c r="P21" s="50"/>
      <c r="Q21" s="51"/>
      <c r="R21" s="51"/>
      <c r="S21" s="52"/>
    </row>
    <row r="22" spans="1:19" s="5" customFormat="1" ht="9" customHeight="1">
      <c r="A22" s="810"/>
      <c r="B22" s="815"/>
      <c r="C22" s="819"/>
      <c r="D22" s="817"/>
      <c r="E22" s="168"/>
      <c r="F22" s="817"/>
      <c r="G22" s="60"/>
      <c r="H22" s="56"/>
      <c r="I22" s="56"/>
      <c r="J22" s="48"/>
      <c r="K22" s="49"/>
      <c r="L22" s="49"/>
      <c r="M22" s="719"/>
      <c r="N22" s="720"/>
      <c r="O22" s="720"/>
      <c r="P22" s="50"/>
      <c r="Q22" s="51"/>
      <c r="R22" s="51"/>
      <c r="S22" s="52"/>
    </row>
    <row r="23" spans="1:19" s="5" customFormat="1" ht="9" customHeight="1" thickBot="1">
      <c r="A23" s="811"/>
      <c r="B23" s="816"/>
      <c r="C23" s="820"/>
      <c r="D23" s="818"/>
      <c r="E23" s="169"/>
      <c r="F23" s="818"/>
      <c r="G23" s="60"/>
      <c r="H23" s="56"/>
      <c r="I23" s="56"/>
      <c r="J23" s="54"/>
      <c r="K23" s="49"/>
      <c r="L23" s="49"/>
      <c r="M23" s="66"/>
      <c r="N23" s="795"/>
      <c r="O23" s="795"/>
      <c r="P23" s="62"/>
      <c r="Q23" s="51"/>
      <c r="R23" s="51"/>
      <c r="S23" s="52"/>
    </row>
    <row r="24" spans="1:19" s="5" customFormat="1" ht="9" customHeight="1">
      <c r="A24" s="784"/>
      <c r="B24" s="786">
        <v>5</v>
      </c>
      <c r="C24" s="796"/>
      <c r="D24" s="156"/>
      <c r="E24" s="157"/>
      <c r="F24" s="158"/>
      <c r="G24" s="798"/>
      <c r="H24" s="799"/>
      <c r="I24" s="799"/>
      <c r="J24" s="67"/>
      <c r="K24" s="49"/>
      <c r="L24" s="49"/>
      <c r="M24" s="64"/>
      <c r="N24" s="51"/>
      <c r="O24" s="51"/>
      <c r="P24" s="64"/>
      <c r="Q24" s="51"/>
      <c r="R24" s="51"/>
      <c r="S24" s="52"/>
    </row>
    <row r="25" spans="1:19" s="5" customFormat="1" ht="9" customHeight="1">
      <c r="A25" s="785"/>
      <c r="B25" s="787"/>
      <c r="C25" s="797"/>
      <c r="D25" s="159"/>
      <c r="E25" s="160"/>
      <c r="F25" s="161"/>
      <c r="G25" s="801"/>
      <c r="H25" s="802"/>
      <c r="I25" s="802"/>
      <c r="J25" s="48"/>
      <c r="K25" s="63"/>
      <c r="L25" s="63"/>
      <c r="M25" s="62"/>
      <c r="N25" s="51"/>
      <c r="O25" s="51"/>
      <c r="P25" s="64"/>
      <c r="Q25" s="51"/>
      <c r="R25" s="51"/>
      <c r="S25" s="52"/>
    </row>
    <row r="26" spans="1:19" s="5" customFormat="1" ht="9" customHeight="1">
      <c r="A26" s="789" t="s">
        <v>23</v>
      </c>
      <c r="B26" s="791">
        <v>6</v>
      </c>
      <c r="C26" s="793"/>
      <c r="D26" s="162"/>
      <c r="E26" s="163"/>
      <c r="F26" s="164"/>
      <c r="G26" s="53"/>
      <c r="H26" s="795"/>
      <c r="I26" s="821"/>
      <c r="J26" s="54"/>
      <c r="K26" s="63"/>
      <c r="L26" s="63"/>
      <c r="M26" s="62"/>
      <c r="N26" s="51"/>
      <c r="O26" s="51"/>
      <c r="P26" s="64"/>
      <c r="Q26" s="51"/>
      <c r="R26" s="51"/>
      <c r="S26" s="52"/>
    </row>
    <row r="27" spans="1:19" s="5" customFormat="1" ht="9" customHeight="1" thickBot="1">
      <c r="A27" s="790"/>
      <c r="B27" s="792"/>
      <c r="C27" s="794"/>
      <c r="D27" s="165"/>
      <c r="E27" s="166"/>
      <c r="F27" s="167"/>
      <c r="G27" s="55"/>
      <c r="H27" s="56"/>
      <c r="I27" s="57"/>
      <c r="J27" s="716"/>
      <c r="K27" s="717"/>
      <c r="L27" s="717"/>
      <c r="M27" s="62"/>
      <c r="N27" s="51"/>
      <c r="O27" s="51"/>
      <c r="P27" s="64"/>
      <c r="Q27" s="51"/>
      <c r="R27" s="51"/>
      <c r="S27" s="52"/>
    </row>
    <row r="28" spans="1:19" s="5" customFormat="1" ht="9" customHeight="1">
      <c r="A28" s="810"/>
      <c r="B28" s="815"/>
      <c r="C28" s="819"/>
      <c r="D28" s="817"/>
      <c r="E28" s="168"/>
      <c r="F28" s="817"/>
      <c r="G28" s="60"/>
      <c r="H28" s="56"/>
      <c r="I28" s="57"/>
      <c r="J28" s="722"/>
      <c r="K28" s="723"/>
      <c r="L28" s="724"/>
      <c r="M28" s="62"/>
      <c r="N28" s="51"/>
      <c r="O28" s="51"/>
      <c r="P28" s="64"/>
      <c r="Q28" s="51"/>
      <c r="R28" s="51"/>
      <c r="S28" s="52"/>
    </row>
    <row r="29" spans="1:19" s="5" customFormat="1" ht="9" customHeight="1" thickBot="1">
      <c r="A29" s="811"/>
      <c r="B29" s="816"/>
      <c r="C29" s="820"/>
      <c r="D29" s="818"/>
      <c r="E29" s="169"/>
      <c r="F29" s="818"/>
      <c r="G29" s="60"/>
      <c r="H29" s="56"/>
      <c r="I29" s="57"/>
      <c r="J29" s="61"/>
      <c r="K29" s="721"/>
      <c r="L29" s="721"/>
      <c r="M29" s="59"/>
      <c r="N29" s="51"/>
      <c r="O29" s="51"/>
      <c r="P29" s="64"/>
      <c r="Q29" s="68"/>
      <c r="R29" s="68"/>
      <c r="S29" s="52"/>
    </row>
    <row r="30" spans="1:19" s="5" customFormat="1" ht="9" customHeight="1">
      <c r="A30" s="784" t="s">
        <v>23</v>
      </c>
      <c r="B30" s="786">
        <v>7</v>
      </c>
      <c r="C30" s="796"/>
      <c r="D30" s="156"/>
      <c r="E30" s="157"/>
      <c r="F30" s="158"/>
      <c r="G30" s="798"/>
      <c r="H30" s="799"/>
      <c r="I30" s="800"/>
      <c r="J30" s="48"/>
      <c r="K30" s="49"/>
      <c r="L30" s="49"/>
      <c r="M30" s="50"/>
      <c r="N30" s="51"/>
      <c r="O30" s="51"/>
      <c r="P30" s="64"/>
      <c r="Q30" s="68"/>
      <c r="R30" s="68"/>
      <c r="S30" s="52"/>
    </row>
    <row r="31" spans="1:19" s="5" customFormat="1" ht="9" customHeight="1">
      <c r="A31" s="785"/>
      <c r="B31" s="787"/>
      <c r="C31" s="797"/>
      <c r="D31" s="159"/>
      <c r="E31" s="160"/>
      <c r="F31" s="161"/>
      <c r="G31" s="801"/>
      <c r="H31" s="802"/>
      <c r="I31" s="803"/>
      <c r="J31" s="48"/>
      <c r="K31" s="49"/>
      <c r="L31" s="49"/>
      <c r="M31" s="50"/>
      <c r="N31" s="51"/>
      <c r="O31" s="51"/>
      <c r="P31" s="64"/>
      <c r="Q31" s="51"/>
      <c r="R31" s="51"/>
      <c r="S31" s="52"/>
    </row>
    <row r="32" spans="1:19" s="5" customFormat="1" ht="9" customHeight="1">
      <c r="A32" s="822" t="s">
        <v>75</v>
      </c>
      <c r="B32" s="791">
        <v>8</v>
      </c>
      <c r="C32" s="793"/>
      <c r="D32" s="162"/>
      <c r="E32" s="163"/>
      <c r="F32" s="164"/>
      <c r="G32" s="53"/>
      <c r="H32" s="795"/>
      <c r="I32" s="795"/>
      <c r="J32" s="54"/>
      <c r="K32" s="49"/>
      <c r="L32" s="49"/>
      <c r="M32" s="50"/>
      <c r="N32" s="51"/>
      <c r="O32" s="51"/>
      <c r="P32" s="64"/>
      <c r="Q32" s="51"/>
      <c r="R32" s="51"/>
      <c r="S32" s="52"/>
    </row>
    <row r="33" spans="1:19" s="5" customFormat="1" ht="9" customHeight="1" thickBot="1">
      <c r="A33" s="790"/>
      <c r="B33" s="792"/>
      <c r="C33" s="794"/>
      <c r="D33" s="165"/>
      <c r="E33" s="166"/>
      <c r="F33" s="167"/>
      <c r="G33" s="65"/>
      <c r="H33" s="56"/>
      <c r="I33" s="56"/>
      <c r="J33" s="48"/>
      <c r="K33" s="63"/>
      <c r="L33" s="63"/>
      <c r="M33" s="59"/>
      <c r="N33" s="51"/>
      <c r="O33" s="51"/>
      <c r="P33" s="750"/>
      <c r="Q33" s="751"/>
      <c r="R33" s="751"/>
      <c r="S33" s="52"/>
    </row>
    <row r="34" spans="1:19" s="5" customFormat="1" ht="9" customHeight="1">
      <c r="A34" s="810"/>
      <c r="B34" s="815"/>
      <c r="C34" s="819"/>
      <c r="D34" s="817"/>
      <c r="E34" s="168"/>
      <c r="F34" s="817"/>
      <c r="G34" s="60"/>
      <c r="H34" s="56"/>
      <c r="I34" s="56"/>
      <c r="J34" s="48"/>
      <c r="K34" s="63"/>
      <c r="L34" s="63"/>
      <c r="M34" s="59"/>
      <c r="N34" s="51"/>
      <c r="O34" s="51"/>
      <c r="P34" s="719"/>
      <c r="Q34" s="720"/>
      <c r="R34" s="720"/>
      <c r="S34" s="52"/>
    </row>
    <row r="35" spans="1:19" s="5" customFormat="1" ht="9" customHeight="1" thickBot="1">
      <c r="A35" s="811"/>
      <c r="B35" s="816"/>
      <c r="C35" s="820"/>
      <c r="D35" s="818"/>
      <c r="E35" s="169"/>
      <c r="F35" s="818"/>
      <c r="G35" s="60"/>
      <c r="H35" s="56"/>
      <c r="I35" s="56"/>
      <c r="J35" s="54"/>
      <c r="K35" s="49"/>
      <c r="L35" s="49"/>
      <c r="M35" s="50"/>
      <c r="N35" s="51"/>
      <c r="O35" s="51"/>
      <c r="P35" s="66"/>
      <c r="Q35" s="795"/>
      <c r="R35" s="821"/>
      <c r="S35" s="52"/>
    </row>
    <row r="36" spans="1:19" s="5" customFormat="1" ht="9" customHeight="1">
      <c r="A36" s="823" t="s">
        <v>74</v>
      </c>
      <c r="B36" s="786">
        <v>9</v>
      </c>
      <c r="C36" s="796"/>
      <c r="D36" s="156"/>
      <c r="E36" s="157"/>
      <c r="F36" s="158"/>
      <c r="G36" s="798"/>
      <c r="H36" s="799"/>
      <c r="I36" s="799"/>
      <c r="J36" s="67"/>
      <c r="K36" s="49"/>
      <c r="L36" s="49"/>
      <c r="M36" s="50"/>
      <c r="N36" s="51"/>
      <c r="O36" s="51"/>
      <c r="P36" s="64"/>
      <c r="Q36" s="51"/>
      <c r="R36" s="69"/>
      <c r="S36" s="52"/>
    </row>
    <row r="37" spans="1:19" s="5" customFormat="1" ht="9" customHeight="1">
      <c r="A37" s="785"/>
      <c r="B37" s="787"/>
      <c r="C37" s="797"/>
      <c r="D37" s="159"/>
      <c r="E37" s="160"/>
      <c r="F37" s="161"/>
      <c r="G37" s="801"/>
      <c r="H37" s="802"/>
      <c r="I37" s="802"/>
      <c r="J37" s="48"/>
      <c r="K37" s="49"/>
      <c r="L37" s="49"/>
      <c r="M37" s="50"/>
      <c r="N37" s="68"/>
      <c r="O37" s="68"/>
      <c r="P37" s="62"/>
      <c r="Q37" s="51"/>
      <c r="R37" s="69"/>
      <c r="S37" s="52"/>
    </row>
    <row r="38" spans="1:19" s="5" customFormat="1" ht="9" customHeight="1">
      <c r="A38" s="789" t="s">
        <v>23</v>
      </c>
      <c r="B38" s="791">
        <v>10</v>
      </c>
      <c r="C38" s="793"/>
      <c r="D38" s="162"/>
      <c r="E38" s="163"/>
      <c r="F38" s="164"/>
      <c r="G38" s="53"/>
      <c r="H38" s="795"/>
      <c r="I38" s="821"/>
      <c r="J38" s="54"/>
      <c r="K38" s="49"/>
      <c r="L38" s="49"/>
      <c r="M38" s="50"/>
      <c r="N38" s="68"/>
      <c r="O38" s="68"/>
      <c r="P38" s="62"/>
      <c r="Q38" s="51"/>
      <c r="R38" s="69"/>
      <c r="S38" s="52"/>
    </row>
    <row r="39" spans="1:19" s="5" customFormat="1" ht="9" customHeight="1" thickBot="1">
      <c r="A39" s="790"/>
      <c r="B39" s="792"/>
      <c r="C39" s="794"/>
      <c r="D39" s="165"/>
      <c r="E39" s="166"/>
      <c r="F39" s="167"/>
      <c r="G39" s="55"/>
      <c r="H39" s="56"/>
      <c r="I39" s="57"/>
      <c r="J39" s="716"/>
      <c r="K39" s="717"/>
      <c r="L39" s="717"/>
      <c r="M39" s="59"/>
      <c r="N39" s="51"/>
      <c r="O39" s="51"/>
      <c r="P39" s="64"/>
      <c r="Q39" s="51"/>
      <c r="R39" s="69"/>
      <c r="S39" s="52"/>
    </row>
    <row r="40" spans="1:19" s="5" customFormat="1" ht="9" customHeight="1">
      <c r="A40" s="810"/>
      <c r="B40" s="815"/>
      <c r="C40" s="819"/>
      <c r="D40" s="817"/>
      <c r="E40" s="168"/>
      <c r="F40" s="817"/>
      <c r="G40" s="60"/>
      <c r="H40" s="56"/>
      <c r="I40" s="57"/>
      <c r="J40" s="722"/>
      <c r="K40" s="723"/>
      <c r="L40" s="723"/>
      <c r="M40" s="59"/>
      <c r="N40" s="51"/>
      <c r="O40" s="51"/>
      <c r="P40" s="64"/>
      <c r="Q40" s="51"/>
      <c r="R40" s="69"/>
      <c r="S40" s="52"/>
    </row>
    <row r="41" spans="1:19" s="5" customFormat="1" ht="9" customHeight="1" thickBot="1">
      <c r="A41" s="811"/>
      <c r="B41" s="816"/>
      <c r="C41" s="820"/>
      <c r="D41" s="818"/>
      <c r="E41" s="169"/>
      <c r="F41" s="818"/>
      <c r="G41" s="60"/>
      <c r="H41" s="56"/>
      <c r="I41" s="57"/>
      <c r="J41" s="61"/>
      <c r="K41" s="752"/>
      <c r="L41" s="752"/>
      <c r="M41" s="62"/>
      <c r="N41" s="51"/>
      <c r="O41" s="51"/>
      <c r="P41" s="64"/>
      <c r="Q41" s="51"/>
      <c r="R41" s="69"/>
      <c r="S41" s="52"/>
    </row>
    <row r="42" spans="1:19" s="5" customFormat="1" ht="9" customHeight="1">
      <c r="A42" s="784" t="s">
        <v>23</v>
      </c>
      <c r="B42" s="786">
        <v>11</v>
      </c>
      <c r="C42" s="796"/>
      <c r="D42" s="156"/>
      <c r="E42" s="157"/>
      <c r="F42" s="158"/>
      <c r="G42" s="798"/>
      <c r="H42" s="799"/>
      <c r="I42" s="800"/>
      <c r="J42" s="48"/>
      <c r="K42" s="63"/>
      <c r="L42" s="63"/>
      <c r="M42" s="62"/>
      <c r="N42" s="51"/>
      <c r="O42" s="51"/>
      <c r="P42" s="64"/>
      <c r="Q42" s="51"/>
      <c r="R42" s="69"/>
      <c r="S42" s="52"/>
    </row>
    <row r="43" spans="1:19" s="5" customFormat="1" ht="9" customHeight="1">
      <c r="A43" s="785"/>
      <c r="B43" s="787"/>
      <c r="C43" s="797"/>
      <c r="D43" s="159"/>
      <c r="E43" s="160"/>
      <c r="F43" s="161"/>
      <c r="G43" s="801"/>
      <c r="H43" s="802"/>
      <c r="I43" s="803"/>
      <c r="J43" s="48"/>
      <c r="K43" s="49"/>
      <c r="L43" s="49"/>
      <c r="M43" s="64"/>
      <c r="N43" s="51"/>
      <c r="O43" s="51"/>
      <c r="P43" s="64"/>
      <c r="Q43" s="51"/>
      <c r="R43" s="69"/>
      <c r="S43" s="70"/>
    </row>
    <row r="44" spans="1:19" s="5" customFormat="1" ht="9" customHeight="1">
      <c r="A44" s="789"/>
      <c r="B44" s="791">
        <v>12</v>
      </c>
      <c r="C44" s="793"/>
      <c r="D44" s="162"/>
      <c r="E44" s="163"/>
      <c r="F44" s="164"/>
      <c r="G44" s="53"/>
      <c r="H44" s="795"/>
      <c r="I44" s="795"/>
      <c r="J44" s="54"/>
      <c r="K44" s="49"/>
      <c r="L44" s="49"/>
      <c r="M44" s="64"/>
      <c r="N44" s="51"/>
      <c r="O44" s="51"/>
      <c r="P44" s="64"/>
      <c r="Q44" s="51"/>
      <c r="R44" s="69"/>
      <c r="S44" s="71"/>
    </row>
    <row r="45" spans="1:19" s="5" customFormat="1" ht="9" customHeight="1" thickBot="1">
      <c r="A45" s="790"/>
      <c r="B45" s="792"/>
      <c r="C45" s="794"/>
      <c r="D45" s="165"/>
      <c r="E45" s="166"/>
      <c r="F45" s="167"/>
      <c r="G45" s="65"/>
      <c r="H45" s="56"/>
      <c r="I45" s="56"/>
      <c r="J45" s="48"/>
      <c r="K45" s="49"/>
      <c r="L45" s="49"/>
      <c r="M45" s="750"/>
      <c r="N45" s="751"/>
      <c r="O45" s="751"/>
      <c r="P45" s="64"/>
      <c r="Q45" s="51"/>
      <c r="R45" s="69"/>
      <c r="S45" s="71"/>
    </row>
    <row r="46" spans="1:19" s="5" customFormat="1" ht="9" customHeight="1">
      <c r="A46" s="810"/>
      <c r="B46" s="815"/>
      <c r="C46" s="819"/>
      <c r="D46" s="817"/>
      <c r="E46" s="168"/>
      <c r="F46" s="817"/>
      <c r="G46" s="60"/>
      <c r="H46" s="56"/>
      <c r="I46" s="56"/>
      <c r="J46" s="48"/>
      <c r="K46" s="49"/>
      <c r="L46" s="49"/>
      <c r="M46" s="719"/>
      <c r="N46" s="720"/>
      <c r="O46" s="720"/>
      <c r="P46" s="64"/>
      <c r="Q46" s="68"/>
      <c r="R46" s="72"/>
      <c r="S46" s="71"/>
    </row>
    <row r="47" spans="1:19" s="5" customFormat="1" ht="9" customHeight="1" thickBot="1">
      <c r="A47" s="811"/>
      <c r="B47" s="816"/>
      <c r="C47" s="820"/>
      <c r="D47" s="818"/>
      <c r="E47" s="169"/>
      <c r="F47" s="818"/>
      <c r="G47" s="60"/>
      <c r="H47" s="56"/>
      <c r="I47" s="56"/>
      <c r="J47" s="54"/>
      <c r="K47" s="49"/>
      <c r="L47" s="49"/>
      <c r="M47" s="66"/>
      <c r="N47" s="795"/>
      <c r="O47" s="795"/>
      <c r="P47" s="59"/>
      <c r="Q47" s="68"/>
      <c r="R47" s="72"/>
      <c r="S47" s="70"/>
    </row>
    <row r="48" spans="1:19" s="5" customFormat="1" ht="9" customHeight="1">
      <c r="A48" s="784" t="s">
        <v>23</v>
      </c>
      <c r="B48" s="786">
        <v>13</v>
      </c>
      <c r="C48" s="796"/>
      <c r="D48" s="156"/>
      <c r="E48" s="157"/>
      <c r="F48" s="158"/>
      <c r="G48" s="798"/>
      <c r="H48" s="799"/>
      <c r="I48" s="799"/>
      <c r="J48" s="67"/>
      <c r="K48" s="49"/>
      <c r="L48" s="49"/>
      <c r="M48" s="64"/>
      <c r="N48" s="51"/>
      <c r="O48" s="51"/>
      <c r="P48" s="50"/>
      <c r="Q48" s="51"/>
      <c r="R48" s="69"/>
      <c r="S48" s="52"/>
    </row>
    <row r="49" spans="1:19" s="5" customFormat="1" ht="9" customHeight="1">
      <c r="A49" s="785"/>
      <c r="B49" s="787"/>
      <c r="C49" s="797"/>
      <c r="D49" s="159"/>
      <c r="E49" s="160"/>
      <c r="F49" s="161"/>
      <c r="G49" s="801"/>
      <c r="H49" s="802"/>
      <c r="I49" s="802"/>
      <c r="J49" s="48"/>
      <c r="K49" s="63"/>
      <c r="L49" s="63"/>
      <c r="M49" s="62"/>
      <c r="N49" s="51"/>
      <c r="O49" s="51"/>
      <c r="P49" s="50"/>
      <c r="Q49" s="51"/>
      <c r="R49" s="69"/>
      <c r="S49" s="52"/>
    </row>
    <row r="50" spans="1:19" s="5" customFormat="1" ht="9" customHeight="1">
      <c r="A50" s="789" t="s">
        <v>23</v>
      </c>
      <c r="B50" s="791">
        <v>14</v>
      </c>
      <c r="C50" s="793"/>
      <c r="D50" s="162"/>
      <c r="E50" s="163"/>
      <c r="F50" s="164"/>
      <c r="G50" s="53"/>
      <c r="H50" s="795"/>
      <c r="I50" s="821"/>
      <c r="J50" s="54"/>
      <c r="K50" s="63"/>
      <c r="L50" s="63"/>
      <c r="M50" s="62"/>
      <c r="N50" s="51"/>
      <c r="O50" s="51"/>
      <c r="P50" s="50"/>
      <c r="Q50" s="51"/>
      <c r="R50" s="69"/>
      <c r="S50" s="52"/>
    </row>
    <row r="51" spans="1:19" s="5" customFormat="1" ht="9" customHeight="1" thickBot="1">
      <c r="A51" s="790"/>
      <c r="B51" s="792"/>
      <c r="C51" s="794"/>
      <c r="D51" s="165"/>
      <c r="E51" s="166"/>
      <c r="F51" s="167"/>
      <c r="G51" s="55"/>
      <c r="H51" s="56"/>
      <c r="I51" s="57"/>
      <c r="J51" s="716"/>
      <c r="K51" s="717"/>
      <c r="L51" s="717"/>
      <c r="M51" s="62"/>
      <c r="N51" s="51"/>
      <c r="O51" s="51"/>
      <c r="P51" s="50"/>
      <c r="Q51" s="51"/>
      <c r="R51" s="69"/>
      <c r="S51" s="52"/>
    </row>
    <row r="52" spans="1:19" s="5" customFormat="1" ht="9" customHeight="1">
      <c r="A52" s="810"/>
      <c r="B52" s="815"/>
      <c r="C52" s="819"/>
      <c r="D52" s="817"/>
      <c r="E52" s="168"/>
      <c r="F52" s="817"/>
      <c r="G52" s="60"/>
      <c r="H52" s="56"/>
      <c r="I52" s="57"/>
      <c r="J52" s="722"/>
      <c r="K52" s="723"/>
      <c r="L52" s="724"/>
      <c r="M52" s="62"/>
      <c r="N52" s="51"/>
      <c r="O52" s="51"/>
      <c r="P52" s="50"/>
      <c r="Q52" s="51"/>
      <c r="R52" s="69"/>
      <c r="S52" s="52"/>
    </row>
    <row r="53" spans="1:19" s="5" customFormat="1" ht="9" customHeight="1" thickBot="1">
      <c r="A53" s="811"/>
      <c r="B53" s="816"/>
      <c r="C53" s="820"/>
      <c r="D53" s="818"/>
      <c r="E53" s="169"/>
      <c r="F53" s="818"/>
      <c r="G53" s="60"/>
      <c r="H53" s="56"/>
      <c r="I53" s="57"/>
      <c r="J53" s="61"/>
      <c r="K53" s="721"/>
      <c r="L53" s="721"/>
      <c r="M53" s="59"/>
      <c r="N53" s="68"/>
      <c r="O53" s="68"/>
      <c r="P53" s="59"/>
      <c r="Q53" s="51"/>
      <c r="R53" s="69"/>
      <c r="S53" s="52"/>
    </row>
    <row r="54" spans="1:19" s="5" customFormat="1" ht="9" customHeight="1">
      <c r="A54" s="784" t="s">
        <v>23</v>
      </c>
      <c r="B54" s="786">
        <v>15</v>
      </c>
      <c r="C54" s="796"/>
      <c r="D54" s="156"/>
      <c r="E54" s="157"/>
      <c r="F54" s="158"/>
      <c r="G54" s="798"/>
      <c r="H54" s="799"/>
      <c r="I54" s="800"/>
      <c r="J54" s="48"/>
      <c r="K54" s="49"/>
      <c r="L54" s="49"/>
      <c r="M54" s="59"/>
      <c r="N54" s="68"/>
      <c r="O54" s="68"/>
      <c r="P54" s="59"/>
      <c r="Q54" s="51"/>
      <c r="R54" s="69"/>
      <c r="S54" s="52"/>
    </row>
    <row r="55" spans="1:19" s="5" customFormat="1" ht="9" customHeight="1">
      <c r="A55" s="785"/>
      <c r="B55" s="787"/>
      <c r="C55" s="797"/>
      <c r="D55" s="159"/>
      <c r="E55" s="160"/>
      <c r="F55" s="161"/>
      <c r="G55" s="801"/>
      <c r="H55" s="802"/>
      <c r="I55" s="803"/>
      <c r="J55" s="48"/>
      <c r="K55" s="49"/>
      <c r="L55" s="49"/>
      <c r="M55" s="50"/>
      <c r="N55" s="51"/>
      <c r="O55" s="51"/>
      <c r="P55" s="50"/>
      <c r="Q55" s="51"/>
      <c r="R55" s="69"/>
      <c r="S55" s="52"/>
    </row>
    <row r="56" spans="1:19" s="5" customFormat="1" ht="9" customHeight="1">
      <c r="A56" s="822" t="s">
        <v>75</v>
      </c>
      <c r="B56" s="791">
        <v>16</v>
      </c>
      <c r="C56" s="793"/>
      <c r="D56" s="162"/>
      <c r="E56" s="163"/>
      <c r="F56" s="164"/>
      <c r="G56" s="53"/>
      <c r="H56" s="795"/>
      <c r="I56" s="795"/>
      <c r="J56" s="73"/>
      <c r="K56" s="49"/>
      <c r="L56" s="49"/>
      <c r="M56" s="50"/>
      <c r="N56" s="51"/>
      <c r="O56" s="51"/>
      <c r="P56" s="50"/>
      <c r="Q56" s="51"/>
      <c r="R56" s="69"/>
      <c r="S56" s="52"/>
    </row>
    <row r="57" spans="1:19" s="5" customFormat="1" ht="9" customHeight="1" thickBot="1">
      <c r="A57" s="790"/>
      <c r="B57" s="792"/>
      <c r="C57" s="794"/>
      <c r="D57" s="165"/>
      <c r="E57" s="166"/>
      <c r="F57" s="167"/>
      <c r="G57" s="65"/>
      <c r="H57" s="56"/>
      <c r="I57" s="56"/>
      <c r="J57" s="74"/>
      <c r="K57" s="63"/>
      <c r="L57" s="63"/>
      <c r="M57" s="59"/>
      <c r="N57" s="51"/>
      <c r="O57" s="51"/>
      <c r="P57" s="50"/>
      <c r="Q57" s="751"/>
      <c r="R57" s="860"/>
      <c r="S57" s="70"/>
    </row>
    <row r="58" spans="1:19" s="5" customFormat="1" ht="9" customHeight="1">
      <c r="A58" s="354"/>
      <c r="B58" s="75"/>
      <c r="C58" s="76"/>
      <c r="D58" s="157"/>
      <c r="E58" s="157"/>
      <c r="F58" s="157"/>
      <c r="G58" s="55"/>
      <c r="H58" s="56"/>
      <c r="I58" s="56"/>
      <c r="J58" s="74"/>
      <c r="K58" s="63"/>
      <c r="L58" s="63"/>
      <c r="M58" s="59"/>
      <c r="N58" s="51"/>
      <c r="O58" s="51"/>
      <c r="P58" s="50"/>
      <c r="Q58" s="720"/>
      <c r="R58" s="754"/>
      <c r="S58" s="70"/>
    </row>
    <row r="59" spans="1:19" s="5" customFormat="1" ht="9" customHeight="1" thickBot="1">
      <c r="A59" s="355"/>
      <c r="B59" s="77"/>
      <c r="C59" s="78"/>
      <c r="D59" s="166"/>
      <c r="E59" s="166"/>
      <c r="F59" s="166"/>
      <c r="G59" s="55"/>
      <c r="H59" s="56"/>
      <c r="I59" s="56"/>
      <c r="J59" s="74"/>
      <c r="K59" s="63"/>
      <c r="L59" s="63"/>
      <c r="M59" s="59"/>
      <c r="N59" s="51"/>
      <c r="O59" s="51"/>
      <c r="P59" s="79"/>
      <c r="Q59" s="795"/>
      <c r="R59" s="821"/>
      <c r="S59" s="70"/>
    </row>
    <row r="60" spans="1:18" s="21" customFormat="1" ht="9" customHeight="1">
      <c r="A60" s="823" t="s">
        <v>75</v>
      </c>
      <c r="B60" s="786">
        <v>17</v>
      </c>
      <c r="C60" s="796"/>
      <c r="D60" s="156"/>
      <c r="E60" s="157"/>
      <c r="F60" s="158"/>
      <c r="G60" s="798"/>
      <c r="H60" s="799"/>
      <c r="I60" s="799"/>
      <c r="J60" s="43"/>
      <c r="K60" s="44"/>
      <c r="L60" s="44"/>
      <c r="M60" s="45"/>
      <c r="N60" s="45"/>
      <c r="O60" s="45"/>
      <c r="P60" s="80"/>
      <c r="Q60" s="45"/>
      <c r="R60" s="81"/>
    </row>
    <row r="61" spans="1:19" s="5" customFormat="1" ht="9" customHeight="1">
      <c r="A61" s="785"/>
      <c r="B61" s="787"/>
      <c r="C61" s="797"/>
      <c r="D61" s="159"/>
      <c r="E61" s="160"/>
      <c r="F61" s="161"/>
      <c r="G61" s="801"/>
      <c r="H61" s="802"/>
      <c r="I61" s="802"/>
      <c r="J61" s="48"/>
      <c r="K61" s="49"/>
      <c r="L61" s="49"/>
      <c r="M61" s="50"/>
      <c r="N61" s="51"/>
      <c r="O61" s="51"/>
      <c r="P61" s="50"/>
      <c r="Q61" s="51"/>
      <c r="R61" s="69"/>
      <c r="S61" s="52"/>
    </row>
    <row r="62" spans="1:19" s="5" customFormat="1" ht="9" customHeight="1">
      <c r="A62" s="789"/>
      <c r="B62" s="791">
        <v>18</v>
      </c>
      <c r="C62" s="793"/>
      <c r="D62" s="162"/>
      <c r="E62" s="163"/>
      <c r="F62" s="164"/>
      <c r="G62" s="53"/>
      <c r="H62" s="795"/>
      <c r="I62" s="821"/>
      <c r="J62" s="54"/>
      <c r="K62" s="49"/>
      <c r="L62" s="49"/>
      <c r="M62" s="50"/>
      <c r="N62" s="51"/>
      <c r="O62" s="51"/>
      <c r="P62" s="50"/>
      <c r="Q62" s="51"/>
      <c r="R62" s="69"/>
      <c r="S62" s="52"/>
    </row>
    <row r="63" spans="1:19" s="5" customFormat="1" ht="9" customHeight="1" thickBot="1">
      <c r="A63" s="790"/>
      <c r="B63" s="792"/>
      <c r="C63" s="794"/>
      <c r="D63" s="165"/>
      <c r="E63" s="166"/>
      <c r="F63" s="167"/>
      <c r="G63" s="55"/>
      <c r="H63" s="56"/>
      <c r="I63" s="57"/>
      <c r="J63" s="716"/>
      <c r="K63" s="717"/>
      <c r="L63" s="717"/>
      <c r="M63" s="59"/>
      <c r="N63" s="51"/>
      <c r="O63" s="51"/>
      <c r="P63" s="50"/>
      <c r="Q63" s="51"/>
      <c r="R63" s="69"/>
      <c r="S63" s="52"/>
    </row>
    <row r="64" spans="1:19" s="5" customFormat="1" ht="9" customHeight="1">
      <c r="A64" s="810"/>
      <c r="B64" s="815"/>
      <c r="C64" s="819"/>
      <c r="D64" s="817"/>
      <c r="E64" s="168"/>
      <c r="F64" s="817"/>
      <c r="G64" s="60"/>
      <c r="H64" s="56"/>
      <c r="I64" s="57"/>
      <c r="J64" s="722"/>
      <c r="K64" s="723"/>
      <c r="L64" s="723"/>
      <c r="M64" s="59"/>
      <c r="N64" s="51"/>
      <c r="O64" s="51"/>
      <c r="P64" s="50"/>
      <c r="Q64" s="51"/>
      <c r="R64" s="69"/>
      <c r="S64" s="52"/>
    </row>
    <row r="65" spans="1:19" s="5" customFormat="1" ht="9" customHeight="1" thickBot="1">
      <c r="A65" s="811"/>
      <c r="B65" s="816"/>
      <c r="C65" s="820"/>
      <c r="D65" s="818"/>
      <c r="E65" s="169"/>
      <c r="F65" s="818"/>
      <c r="G65" s="60"/>
      <c r="H65" s="56"/>
      <c r="I65" s="57"/>
      <c r="J65" s="61"/>
      <c r="K65" s="752"/>
      <c r="L65" s="752"/>
      <c r="M65" s="62"/>
      <c r="N65" s="51"/>
      <c r="O65" s="51"/>
      <c r="P65" s="50"/>
      <c r="Q65" s="51"/>
      <c r="R65" s="69"/>
      <c r="S65" s="52"/>
    </row>
    <row r="66" spans="1:19" s="5" customFormat="1" ht="9" customHeight="1">
      <c r="A66" s="784" t="s">
        <v>23</v>
      </c>
      <c r="B66" s="786">
        <v>19</v>
      </c>
      <c r="C66" s="796"/>
      <c r="D66" s="156"/>
      <c r="E66" s="157"/>
      <c r="F66" s="158"/>
      <c r="G66" s="798"/>
      <c r="H66" s="799"/>
      <c r="I66" s="800"/>
      <c r="J66" s="48"/>
      <c r="K66" s="63"/>
      <c r="L66" s="63"/>
      <c r="M66" s="62"/>
      <c r="N66" s="51"/>
      <c r="O66" s="51"/>
      <c r="P66" s="50"/>
      <c r="Q66" s="51"/>
      <c r="R66" s="69"/>
      <c r="S66" s="52"/>
    </row>
    <row r="67" spans="1:19" s="5" customFormat="1" ht="9" customHeight="1">
      <c r="A67" s="785"/>
      <c r="B67" s="787"/>
      <c r="C67" s="797"/>
      <c r="D67" s="159"/>
      <c r="E67" s="160"/>
      <c r="F67" s="161"/>
      <c r="G67" s="801"/>
      <c r="H67" s="802"/>
      <c r="I67" s="803"/>
      <c r="J67" s="48"/>
      <c r="K67" s="49"/>
      <c r="L67" s="49"/>
      <c r="M67" s="64"/>
      <c r="N67" s="51"/>
      <c r="O67" s="51"/>
      <c r="P67" s="50"/>
      <c r="Q67" s="51"/>
      <c r="R67" s="69"/>
      <c r="S67" s="52"/>
    </row>
    <row r="68" spans="1:19" s="5" customFormat="1" ht="9" customHeight="1">
      <c r="A68" s="789"/>
      <c r="B68" s="791">
        <v>20</v>
      </c>
      <c r="C68" s="793"/>
      <c r="D68" s="162"/>
      <c r="E68" s="163"/>
      <c r="F68" s="164"/>
      <c r="G68" s="53"/>
      <c r="H68" s="795"/>
      <c r="I68" s="795"/>
      <c r="J68" s="54"/>
      <c r="K68" s="49"/>
      <c r="L68" s="49"/>
      <c r="M68" s="64"/>
      <c r="N68" s="753"/>
      <c r="O68" s="753"/>
      <c r="P68" s="50"/>
      <c r="Q68" s="51"/>
      <c r="R68" s="69"/>
      <c r="S68" s="52"/>
    </row>
    <row r="69" spans="1:19" s="5" customFormat="1" ht="9" customHeight="1" thickBot="1">
      <c r="A69" s="790"/>
      <c r="B69" s="792"/>
      <c r="C69" s="794"/>
      <c r="D69" s="165"/>
      <c r="E69" s="166"/>
      <c r="F69" s="167"/>
      <c r="G69" s="65"/>
      <c r="H69" s="56"/>
      <c r="I69" s="56"/>
      <c r="J69" s="48"/>
      <c r="K69" s="49"/>
      <c r="L69" s="49"/>
      <c r="M69" s="750"/>
      <c r="N69" s="751"/>
      <c r="O69" s="751"/>
      <c r="P69" s="50"/>
      <c r="Q69" s="51"/>
      <c r="R69" s="69"/>
      <c r="S69" s="52"/>
    </row>
    <row r="70" spans="1:19" s="5" customFormat="1" ht="9" customHeight="1">
      <c r="A70" s="810"/>
      <c r="B70" s="815"/>
      <c r="C70" s="819"/>
      <c r="D70" s="817"/>
      <c r="E70" s="168"/>
      <c r="F70" s="817"/>
      <c r="G70" s="60"/>
      <c r="H70" s="56"/>
      <c r="I70" s="56"/>
      <c r="J70" s="48"/>
      <c r="K70" s="49"/>
      <c r="L70" s="49"/>
      <c r="M70" s="719"/>
      <c r="N70" s="720"/>
      <c r="O70" s="720"/>
      <c r="P70" s="50"/>
      <c r="Q70" s="51"/>
      <c r="R70" s="69"/>
      <c r="S70" s="52"/>
    </row>
    <row r="71" spans="1:19" s="5" customFormat="1" ht="9" customHeight="1" thickBot="1">
      <c r="A71" s="811"/>
      <c r="B71" s="816"/>
      <c r="C71" s="820"/>
      <c r="D71" s="818"/>
      <c r="E71" s="169"/>
      <c r="F71" s="818"/>
      <c r="G71" s="60"/>
      <c r="H71" s="56"/>
      <c r="I71" s="56"/>
      <c r="J71" s="54"/>
      <c r="K71" s="49"/>
      <c r="L71" s="49"/>
      <c r="M71" s="66"/>
      <c r="N71" s="795"/>
      <c r="O71" s="795"/>
      <c r="P71" s="62"/>
      <c r="Q71" s="51"/>
      <c r="R71" s="69"/>
      <c r="S71" s="52"/>
    </row>
    <row r="72" spans="1:19" s="5" customFormat="1" ht="9" customHeight="1">
      <c r="A72" s="784" t="s">
        <v>23</v>
      </c>
      <c r="B72" s="786">
        <v>21</v>
      </c>
      <c r="C72" s="796"/>
      <c r="D72" s="156"/>
      <c r="E72" s="157"/>
      <c r="F72" s="158"/>
      <c r="G72" s="798"/>
      <c r="H72" s="799"/>
      <c r="I72" s="799"/>
      <c r="J72" s="67"/>
      <c r="K72" s="49"/>
      <c r="L72" s="49"/>
      <c r="M72" s="64"/>
      <c r="N72" s="51"/>
      <c r="O72" s="51"/>
      <c r="P72" s="64"/>
      <c r="Q72" s="51"/>
      <c r="R72" s="69"/>
      <c r="S72" s="52"/>
    </row>
    <row r="73" spans="1:19" s="5" customFormat="1" ht="9" customHeight="1">
      <c r="A73" s="785"/>
      <c r="B73" s="787"/>
      <c r="C73" s="797"/>
      <c r="D73" s="159"/>
      <c r="E73" s="160"/>
      <c r="F73" s="161"/>
      <c r="G73" s="801"/>
      <c r="H73" s="802"/>
      <c r="I73" s="802"/>
      <c r="J73" s="48"/>
      <c r="K73" s="63"/>
      <c r="L73" s="63"/>
      <c r="M73" s="62"/>
      <c r="N73" s="51"/>
      <c r="O73" s="51"/>
      <c r="P73" s="64"/>
      <c r="Q73" s="51"/>
      <c r="R73" s="69"/>
      <c r="S73" s="52"/>
    </row>
    <row r="74" spans="1:19" s="5" customFormat="1" ht="9" customHeight="1">
      <c r="A74" s="789" t="s">
        <v>23</v>
      </c>
      <c r="B74" s="791">
        <v>22</v>
      </c>
      <c r="C74" s="793"/>
      <c r="D74" s="162"/>
      <c r="E74" s="163"/>
      <c r="F74" s="164"/>
      <c r="G74" s="53"/>
      <c r="H74" s="795"/>
      <c r="I74" s="821"/>
      <c r="J74" s="54"/>
      <c r="K74" s="63"/>
      <c r="L74" s="63"/>
      <c r="M74" s="62"/>
      <c r="N74" s="51"/>
      <c r="O74" s="51"/>
      <c r="P74" s="64"/>
      <c r="Q74" s="51"/>
      <c r="R74" s="69"/>
      <c r="S74" s="52"/>
    </row>
    <row r="75" spans="1:19" s="5" customFormat="1" ht="9" customHeight="1" thickBot="1">
      <c r="A75" s="790"/>
      <c r="B75" s="792"/>
      <c r="C75" s="794"/>
      <c r="D75" s="165"/>
      <c r="E75" s="166"/>
      <c r="F75" s="167"/>
      <c r="G75" s="55"/>
      <c r="H75" s="56"/>
      <c r="I75" s="57"/>
      <c r="J75" s="716"/>
      <c r="K75" s="717"/>
      <c r="L75" s="717"/>
      <c r="M75" s="62"/>
      <c r="N75" s="51"/>
      <c r="O75" s="51"/>
      <c r="P75" s="64"/>
      <c r="Q75" s="51"/>
      <c r="R75" s="69"/>
      <c r="S75" s="52"/>
    </row>
    <row r="76" spans="1:19" s="5" customFormat="1" ht="9" customHeight="1">
      <c r="A76" s="810"/>
      <c r="B76" s="815"/>
      <c r="C76" s="819"/>
      <c r="D76" s="817"/>
      <c r="E76" s="168"/>
      <c r="F76" s="817"/>
      <c r="G76" s="60"/>
      <c r="H76" s="56"/>
      <c r="I76" s="57"/>
      <c r="J76" s="722"/>
      <c r="K76" s="723"/>
      <c r="L76" s="724"/>
      <c r="M76" s="62"/>
      <c r="N76" s="51"/>
      <c r="O76" s="51"/>
      <c r="P76" s="64"/>
      <c r="Q76" s="51"/>
      <c r="R76" s="69"/>
      <c r="S76" s="52"/>
    </row>
    <row r="77" spans="1:19" s="5" customFormat="1" ht="9" customHeight="1" thickBot="1">
      <c r="A77" s="811"/>
      <c r="B77" s="816"/>
      <c r="C77" s="820"/>
      <c r="D77" s="818"/>
      <c r="E77" s="169"/>
      <c r="F77" s="818"/>
      <c r="G77" s="60"/>
      <c r="H77" s="56"/>
      <c r="I77" s="57"/>
      <c r="J77" s="61"/>
      <c r="K77" s="721"/>
      <c r="L77" s="721"/>
      <c r="M77" s="59"/>
      <c r="N77" s="51"/>
      <c r="O77" s="51"/>
      <c r="P77" s="64"/>
      <c r="Q77" s="68"/>
      <c r="R77" s="72"/>
      <c r="S77" s="52"/>
    </row>
    <row r="78" spans="1:19" s="5" customFormat="1" ht="9" customHeight="1">
      <c r="A78" s="784" t="s">
        <v>23</v>
      </c>
      <c r="B78" s="786">
        <v>23</v>
      </c>
      <c r="C78" s="796"/>
      <c r="D78" s="156"/>
      <c r="E78" s="157"/>
      <c r="F78" s="158"/>
      <c r="G78" s="798"/>
      <c r="H78" s="799"/>
      <c r="I78" s="800"/>
      <c r="J78" s="48"/>
      <c r="K78" s="49"/>
      <c r="L78" s="49"/>
      <c r="M78" s="50"/>
      <c r="N78" s="51"/>
      <c r="O78" s="51"/>
      <c r="P78" s="64"/>
      <c r="Q78" s="68"/>
      <c r="R78" s="72"/>
      <c r="S78" s="52"/>
    </row>
    <row r="79" spans="1:19" s="5" customFormat="1" ht="9" customHeight="1">
      <c r="A79" s="785"/>
      <c r="B79" s="787"/>
      <c r="C79" s="797"/>
      <c r="D79" s="159"/>
      <c r="E79" s="160"/>
      <c r="F79" s="161"/>
      <c r="G79" s="801"/>
      <c r="H79" s="802"/>
      <c r="I79" s="803"/>
      <c r="J79" s="48"/>
      <c r="K79" s="49"/>
      <c r="L79" s="49"/>
      <c r="M79" s="50"/>
      <c r="N79" s="51"/>
      <c r="O79" s="51"/>
      <c r="P79" s="64"/>
      <c r="Q79" s="51"/>
      <c r="R79" s="69"/>
      <c r="S79" s="52"/>
    </row>
    <row r="80" spans="1:19" s="5" customFormat="1" ht="9" customHeight="1">
      <c r="A80" s="822" t="s">
        <v>74</v>
      </c>
      <c r="B80" s="791">
        <v>24</v>
      </c>
      <c r="C80" s="793"/>
      <c r="D80" s="162"/>
      <c r="E80" s="163"/>
      <c r="F80" s="164"/>
      <c r="G80" s="53"/>
      <c r="H80" s="795"/>
      <c r="I80" s="795"/>
      <c r="J80" s="54"/>
      <c r="K80" s="49"/>
      <c r="L80" s="49"/>
      <c r="M80" s="50"/>
      <c r="N80" s="51"/>
      <c r="O80" s="51"/>
      <c r="P80" s="64"/>
      <c r="Q80" s="51"/>
      <c r="R80" s="69"/>
      <c r="S80" s="52"/>
    </row>
    <row r="81" spans="1:19" s="5" customFormat="1" ht="9" customHeight="1" thickBot="1">
      <c r="A81" s="790"/>
      <c r="B81" s="792"/>
      <c r="C81" s="794"/>
      <c r="D81" s="165"/>
      <c r="E81" s="166"/>
      <c r="F81" s="167"/>
      <c r="G81" s="65"/>
      <c r="H81" s="56"/>
      <c r="I81" s="56"/>
      <c r="J81" s="48"/>
      <c r="K81" s="63"/>
      <c r="L81" s="63"/>
      <c r="M81" s="59"/>
      <c r="N81" s="51"/>
      <c r="O81" s="51"/>
      <c r="P81" s="750"/>
      <c r="Q81" s="751"/>
      <c r="R81" s="860"/>
      <c r="S81" s="52"/>
    </row>
    <row r="82" spans="1:19" s="5" customFormat="1" ht="9" customHeight="1">
      <c r="A82" s="810"/>
      <c r="B82" s="815"/>
      <c r="C82" s="819"/>
      <c r="D82" s="817"/>
      <c r="E82" s="168"/>
      <c r="F82" s="817"/>
      <c r="G82" s="60"/>
      <c r="H82" s="56"/>
      <c r="I82" s="56"/>
      <c r="J82" s="48"/>
      <c r="K82" s="63"/>
      <c r="L82" s="63"/>
      <c r="M82" s="59"/>
      <c r="N82" s="51"/>
      <c r="O82" s="51"/>
      <c r="P82" s="719"/>
      <c r="Q82" s="720"/>
      <c r="R82" s="754"/>
      <c r="S82" s="52"/>
    </row>
    <row r="83" spans="1:19" s="5" customFormat="1" ht="9" customHeight="1" thickBot="1">
      <c r="A83" s="811"/>
      <c r="B83" s="816"/>
      <c r="C83" s="820"/>
      <c r="D83" s="818"/>
      <c r="E83" s="169"/>
      <c r="F83" s="818"/>
      <c r="G83" s="60"/>
      <c r="H83" s="56"/>
      <c r="I83" s="56"/>
      <c r="J83" s="54"/>
      <c r="K83" s="49"/>
      <c r="L83" s="49"/>
      <c r="M83" s="50"/>
      <c r="N83" s="51"/>
      <c r="O83" s="51"/>
      <c r="P83" s="66"/>
      <c r="Q83" s="795"/>
      <c r="R83" s="795"/>
      <c r="S83" s="52"/>
    </row>
    <row r="84" spans="1:19" s="5" customFormat="1" ht="9" customHeight="1">
      <c r="A84" s="823" t="s">
        <v>75</v>
      </c>
      <c r="B84" s="786">
        <v>25</v>
      </c>
      <c r="C84" s="796"/>
      <c r="D84" s="156"/>
      <c r="E84" s="157"/>
      <c r="F84" s="158"/>
      <c r="G84" s="798"/>
      <c r="H84" s="799"/>
      <c r="I84" s="799"/>
      <c r="J84" s="67"/>
      <c r="K84" s="49"/>
      <c r="L84" s="49"/>
      <c r="M84" s="50"/>
      <c r="N84" s="51"/>
      <c r="O84" s="51"/>
      <c r="P84" s="64"/>
      <c r="Q84" s="51"/>
      <c r="R84" s="51"/>
      <c r="S84" s="52"/>
    </row>
    <row r="85" spans="1:19" s="5" customFormat="1" ht="9" customHeight="1">
      <c r="A85" s="785"/>
      <c r="B85" s="787"/>
      <c r="C85" s="797"/>
      <c r="D85" s="159"/>
      <c r="E85" s="160"/>
      <c r="F85" s="161"/>
      <c r="G85" s="801"/>
      <c r="H85" s="802"/>
      <c r="I85" s="802"/>
      <c r="J85" s="48"/>
      <c r="K85" s="49"/>
      <c r="L85" s="49"/>
      <c r="M85" s="50"/>
      <c r="N85" s="68"/>
      <c r="O85" s="68"/>
      <c r="P85" s="62"/>
      <c r="Q85" s="51"/>
      <c r="R85" s="51"/>
      <c r="S85" s="52"/>
    </row>
    <row r="86" spans="1:19" s="5" customFormat="1" ht="9" customHeight="1">
      <c r="A86" s="789" t="s">
        <v>23</v>
      </c>
      <c r="B86" s="791">
        <v>26</v>
      </c>
      <c r="C86" s="793"/>
      <c r="D86" s="162"/>
      <c r="E86" s="163"/>
      <c r="F86" s="164"/>
      <c r="G86" s="53"/>
      <c r="H86" s="795"/>
      <c r="I86" s="821"/>
      <c r="J86" s="54"/>
      <c r="K86" s="49"/>
      <c r="L86" s="49"/>
      <c r="M86" s="50"/>
      <c r="N86" s="68"/>
      <c r="O86" s="68"/>
      <c r="P86" s="62"/>
      <c r="Q86" s="51"/>
      <c r="R86" s="51"/>
      <c r="S86" s="52"/>
    </row>
    <row r="87" spans="1:19" s="5" customFormat="1" ht="9" customHeight="1" thickBot="1">
      <c r="A87" s="790"/>
      <c r="B87" s="792"/>
      <c r="C87" s="794"/>
      <c r="D87" s="165"/>
      <c r="E87" s="166"/>
      <c r="F87" s="167"/>
      <c r="G87" s="55"/>
      <c r="H87" s="56"/>
      <c r="I87" s="57"/>
      <c r="J87" s="716"/>
      <c r="K87" s="717"/>
      <c r="L87" s="717"/>
      <c r="M87" s="59"/>
      <c r="N87" s="51"/>
      <c r="O87" s="51"/>
      <c r="P87" s="64"/>
      <c r="Q87" s="51"/>
      <c r="R87" s="51"/>
      <c r="S87" s="52"/>
    </row>
    <row r="88" spans="1:19" s="5" customFormat="1" ht="9" customHeight="1">
      <c r="A88" s="810"/>
      <c r="B88" s="815"/>
      <c r="C88" s="819"/>
      <c r="D88" s="817"/>
      <c r="E88" s="168"/>
      <c r="F88" s="817"/>
      <c r="G88" s="60"/>
      <c r="H88" s="56"/>
      <c r="I88" s="57"/>
      <c r="J88" s="722"/>
      <c r="K88" s="723"/>
      <c r="L88" s="723"/>
      <c r="M88" s="59"/>
      <c r="N88" s="51"/>
      <c r="O88" s="51"/>
      <c r="P88" s="64"/>
      <c r="Q88" s="51"/>
      <c r="R88" s="51"/>
      <c r="S88" s="52"/>
    </row>
    <row r="89" spans="1:19" s="5" customFormat="1" ht="9" customHeight="1" thickBot="1">
      <c r="A89" s="811"/>
      <c r="B89" s="816"/>
      <c r="C89" s="820"/>
      <c r="D89" s="818"/>
      <c r="E89" s="169"/>
      <c r="F89" s="818"/>
      <c r="G89" s="60"/>
      <c r="H89" s="56"/>
      <c r="I89" s="57"/>
      <c r="J89" s="61"/>
      <c r="K89" s="752"/>
      <c r="L89" s="752"/>
      <c r="M89" s="62"/>
      <c r="N89" s="51"/>
      <c r="O89" s="51"/>
      <c r="P89" s="64"/>
      <c r="Q89" s="51"/>
      <c r="R89" s="51"/>
      <c r="S89" s="52"/>
    </row>
    <row r="90" spans="1:19" s="5" customFormat="1" ht="9" customHeight="1">
      <c r="A90" s="784" t="s">
        <v>23</v>
      </c>
      <c r="B90" s="786">
        <v>27</v>
      </c>
      <c r="C90" s="796"/>
      <c r="D90" s="156"/>
      <c r="E90" s="157"/>
      <c r="F90" s="158"/>
      <c r="G90" s="798"/>
      <c r="H90" s="799"/>
      <c r="I90" s="800"/>
      <c r="J90" s="48"/>
      <c r="K90" s="63"/>
      <c r="L90" s="63"/>
      <c r="M90" s="62"/>
      <c r="N90" s="51"/>
      <c r="O90" s="51"/>
      <c r="P90" s="64"/>
      <c r="Q90" s="51"/>
      <c r="R90" s="51"/>
      <c r="S90" s="52"/>
    </row>
    <row r="91" spans="1:19" s="5" customFormat="1" ht="9" customHeight="1">
      <c r="A91" s="785"/>
      <c r="B91" s="787"/>
      <c r="C91" s="797"/>
      <c r="D91" s="159"/>
      <c r="E91" s="160"/>
      <c r="F91" s="161"/>
      <c r="G91" s="801"/>
      <c r="H91" s="802"/>
      <c r="I91" s="803"/>
      <c r="J91" s="48"/>
      <c r="K91" s="49"/>
      <c r="L91" s="49"/>
      <c r="M91" s="64"/>
      <c r="N91" s="51"/>
      <c r="O91" s="51"/>
      <c r="P91" s="64"/>
      <c r="Q91" s="51"/>
      <c r="R91" s="51"/>
      <c r="S91" s="70"/>
    </row>
    <row r="92" spans="1:19" s="5" customFormat="1" ht="9" customHeight="1">
      <c r="A92" s="789" t="s">
        <v>23</v>
      </c>
      <c r="B92" s="791">
        <v>28</v>
      </c>
      <c r="C92" s="793"/>
      <c r="D92" s="162"/>
      <c r="E92" s="163"/>
      <c r="F92" s="164"/>
      <c r="G92" s="53"/>
      <c r="H92" s="795"/>
      <c r="I92" s="795"/>
      <c r="J92" s="54"/>
      <c r="K92" s="49"/>
      <c r="L92" s="49"/>
      <c r="M92" s="64"/>
      <c r="N92" s="51"/>
      <c r="O92" s="51"/>
      <c r="P92" s="64"/>
      <c r="Q92" s="51"/>
      <c r="R92" s="51"/>
      <c r="S92" s="71"/>
    </row>
    <row r="93" spans="1:19" s="5" customFormat="1" ht="9" customHeight="1" thickBot="1">
      <c r="A93" s="790"/>
      <c r="B93" s="792"/>
      <c r="C93" s="794"/>
      <c r="D93" s="165"/>
      <c r="E93" s="166"/>
      <c r="F93" s="167"/>
      <c r="G93" s="65"/>
      <c r="H93" s="56"/>
      <c r="I93" s="56"/>
      <c r="J93" s="48"/>
      <c r="K93" s="49"/>
      <c r="L93" s="49"/>
      <c r="M93" s="750"/>
      <c r="N93" s="751"/>
      <c r="O93" s="751"/>
      <c r="P93" s="64"/>
      <c r="Q93" s="51"/>
      <c r="R93" s="51"/>
      <c r="S93" s="71"/>
    </row>
    <row r="94" spans="1:19" s="5" customFormat="1" ht="9" customHeight="1">
      <c r="A94" s="810"/>
      <c r="B94" s="815"/>
      <c r="C94" s="819"/>
      <c r="D94" s="817"/>
      <c r="E94" s="168"/>
      <c r="F94" s="817"/>
      <c r="G94" s="60"/>
      <c r="H94" s="56"/>
      <c r="I94" s="56"/>
      <c r="J94" s="48"/>
      <c r="K94" s="49"/>
      <c r="L94" s="49"/>
      <c r="M94" s="719"/>
      <c r="N94" s="720"/>
      <c r="O94" s="720"/>
      <c r="P94" s="64"/>
      <c r="Q94" s="68"/>
      <c r="R94" s="68"/>
      <c r="S94" s="71"/>
    </row>
    <row r="95" spans="1:19" s="5" customFormat="1" ht="9" customHeight="1" thickBot="1">
      <c r="A95" s="811"/>
      <c r="B95" s="816"/>
      <c r="C95" s="820"/>
      <c r="D95" s="818"/>
      <c r="E95" s="169"/>
      <c r="F95" s="818"/>
      <c r="G95" s="60"/>
      <c r="H95" s="56"/>
      <c r="I95" s="56"/>
      <c r="J95" s="54"/>
      <c r="K95" s="49"/>
      <c r="L95" s="49"/>
      <c r="M95" s="66"/>
      <c r="N95" s="795"/>
      <c r="O95" s="795"/>
      <c r="P95" s="59"/>
      <c r="Q95" s="68"/>
      <c r="R95" s="68"/>
      <c r="S95" s="70"/>
    </row>
    <row r="96" spans="1:19" s="5" customFormat="1" ht="9" customHeight="1">
      <c r="A96" s="784" t="s">
        <v>23</v>
      </c>
      <c r="B96" s="786">
        <v>29</v>
      </c>
      <c r="C96" s="796"/>
      <c r="D96" s="156"/>
      <c r="E96" s="157"/>
      <c r="F96" s="158"/>
      <c r="G96" s="798"/>
      <c r="H96" s="799"/>
      <c r="I96" s="799"/>
      <c r="J96" s="67"/>
      <c r="K96" s="49"/>
      <c r="L96" s="49"/>
      <c r="M96" s="64"/>
      <c r="N96" s="51"/>
      <c r="O96" s="51"/>
      <c r="P96" s="50"/>
      <c r="Q96" s="51"/>
      <c r="R96" s="51"/>
      <c r="S96" s="52"/>
    </row>
    <row r="97" spans="1:19" s="5" customFormat="1" ht="9" customHeight="1">
      <c r="A97" s="785"/>
      <c r="B97" s="787"/>
      <c r="C97" s="797"/>
      <c r="D97" s="159"/>
      <c r="E97" s="160"/>
      <c r="F97" s="161"/>
      <c r="G97" s="801"/>
      <c r="H97" s="802"/>
      <c r="I97" s="802"/>
      <c r="J97" s="48"/>
      <c r="K97" s="63"/>
      <c r="L97" s="63"/>
      <c r="M97" s="62"/>
      <c r="N97" s="51"/>
      <c r="O97" s="51"/>
      <c r="P97" s="7"/>
      <c r="Q97" s="25"/>
      <c r="R97" s="25"/>
      <c r="S97" s="52"/>
    </row>
    <row r="98" spans="1:19" s="5" customFormat="1" ht="9" customHeight="1">
      <c r="A98" s="789" t="s">
        <v>23</v>
      </c>
      <c r="B98" s="791">
        <v>30</v>
      </c>
      <c r="C98" s="793"/>
      <c r="D98" s="162"/>
      <c r="E98" s="163"/>
      <c r="F98" s="164"/>
      <c r="G98" s="53"/>
      <c r="H98" s="795"/>
      <c r="I98" s="821"/>
      <c r="J98" s="54"/>
      <c r="K98" s="63"/>
      <c r="L98" s="63"/>
      <c r="M98" s="62"/>
      <c r="N98" s="51"/>
      <c r="O98" s="51"/>
      <c r="P98" s="7"/>
      <c r="S98" s="52"/>
    </row>
    <row r="99" spans="1:19" s="5" customFormat="1" ht="9" customHeight="1" thickBot="1">
      <c r="A99" s="790"/>
      <c r="B99" s="792"/>
      <c r="C99" s="794"/>
      <c r="D99" s="165"/>
      <c r="E99" s="166"/>
      <c r="F99" s="167"/>
      <c r="G99" s="55"/>
      <c r="H99" s="56"/>
      <c r="I99" s="57"/>
      <c r="J99" s="716"/>
      <c r="K99" s="717"/>
      <c r="L99" s="717"/>
      <c r="M99" s="62"/>
      <c r="N99" s="68"/>
      <c r="O99" s="68"/>
      <c r="P99" s="10"/>
      <c r="Q99" s="25"/>
      <c r="R99" s="25"/>
      <c r="S99" s="52"/>
    </row>
    <row r="100" spans="1:19" s="5" customFormat="1" ht="9" customHeight="1">
      <c r="A100" s="810"/>
      <c r="B100" s="815"/>
      <c r="C100" s="819"/>
      <c r="D100" s="817"/>
      <c r="E100" s="168"/>
      <c r="F100" s="817"/>
      <c r="G100" s="60"/>
      <c r="H100" s="56"/>
      <c r="I100" s="57"/>
      <c r="J100" s="722"/>
      <c r="K100" s="723"/>
      <c r="L100" s="724"/>
      <c r="M100" s="62"/>
      <c r="N100" s="25"/>
      <c r="O100" s="25"/>
      <c r="P100" s="7"/>
      <c r="Q100" s="856" t="s">
        <v>10</v>
      </c>
      <c r="R100" s="856"/>
      <c r="S100" s="52"/>
    </row>
    <row r="101" spans="1:19" s="5" customFormat="1" ht="9" customHeight="1" thickBot="1">
      <c r="A101" s="811"/>
      <c r="B101" s="816"/>
      <c r="C101" s="820"/>
      <c r="D101" s="818"/>
      <c r="E101" s="169"/>
      <c r="F101" s="818"/>
      <c r="G101" s="60"/>
      <c r="H101" s="56"/>
      <c r="I101" s="57"/>
      <c r="J101" s="61"/>
      <c r="K101" s="721"/>
      <c r="L101" s="721"/>
      <c r="M101" s="59"/>
      <c r="N101" s="841"/>
      <c r="O101" s="841"/>
      <c r="P101" s="119"/>
      <c r="Q101" s="119"/>
      <c r="R101" s="120"/>
      <c r="S101" s="52"/>
    </row>
    <row r="102" spans="1:19" s="5" customFormat="1" ht="9" customHeight="1">
      <c r="A102" s="784" t="s">
        <v>23</v>
      </c>
      <c r="B102" s="786">
        <v>31</v>
      </c>
      <c r="C102" s="796"/>
      <c r="D102" s="156"/>
      <c r="E102" s="157"/>
      <c r="F102" s="158"/>
      <c r="G102" s="798"/>
      <c r="H102" s="799"/>
      <c r="I102" s="800"/>
      <c r="J102" s="48"/>
      <c r="K102" s="49"/>
      <c r="L102" s="49"/>
      <c r="M102" s="10"/>
      <c r="N102" s="857"/>
      <c r="O102" s="857"/>
      <c r="P102" s="119"/>
      <c r="Q102" s="119"/>
      <c r="R102" s="120"/>
      <c r="S102" s="52"/>
    </row>
    <row r="103" spans="1:18" s="5" customFormat="1" ht="9" customHeight="1">
      <c r="A103" s="785"/>
      <c r="B103" s="787"/>
      <c r="C103" s="797"/>
      <c r="D103" s="159"/>
      <c r="E103" s="160"/>
      <c r="F103" s="161"/>
      <c r="G103" s="801"/>
      <c r="H103" s="802"/>
      <c r="I103" s="803"/>
      <c r="J103" s="48"/>
      <c r="K103" s="49"/>
      <c r="L103" s="82"/>
      <c r="N103" s="360"/>
      <c r="O103" s="361"/>
      <c r="P103" s="854"/>
      <c r="Q103" s="855"/>
      <c r="R103" s="855"/>
    </row>
    <row r="104" spans="1:18" s="5" customFormat="1" ht="9" customHeight="1">
      <c r="A104" s="789" t="s">
        <v>48</v>
      </c>
      <c r="B104" s="791">
        <v>32</v>
      </c>
      <c r="C104" s="793"/>
      <c r="D104" s="162"/>
      <c r="E104" s="163"/>
      <c r="F104" s="164"/>
      <c r="G104" s="53"/>
      <c r="H104" s="795"/>
      <c r="I104" s="795"/>
      <c r="J104" s="73"/>
      <c r="K104" s="49"/>
      <c r="L104" s="82"/>
      <c r="N104" s="362"/>
      <c r="O104" s="363"/>
      <c r="P104" s="850"/>
      <c r="Q104" s="851"/>
      <c r="R104" s="851"/>
    </row>
    <row r="105" spans="1:18" s="5" customFormat="1" ht="9" customHeight="1" thickBot="1">
      <c r="A105" s="790"/>
      <c r="B105" s="792"/>
      <c r="C105" s="794"/>
      <c r="D105" s="165"/>
      <c r="E105" s="166"/>
      <c r="F105" s="167"/>
      <c r="G105" s="65"/>
      <c r="H105" s="56"/>
      <c r="I105" s="56"/>
      <c r="J105" s="74"/>
      <c r="K105" s="63"/>
      <c r="L105" s="82"/>
      <c r="N105" s="852"/>
      <c r="O105" s="853"/>
      <c r="P105" s="121"/>
      <c r="Q105" s="849"/>
      <c r="R105" s="849"/>
    </row>
    <row r="106" spans="4:18" ht="9" customHeight="1">
      <c r="D106" s="84"/>
      <c r="E106" s="74"/>
      <c r="F106" s="74"/>
      <c r="G106" s="51"/>
      <c r="H106" s="51"/>
      <c r="I106" s="51"/>
      <c r="J106" s="74"/>
      <c r="K106" s="85"/>
      <c r="L106" s="86"/>
      <c r="N106" s="846"/>
      <c r="O106" s="847"/>
      <c r="P106" s="121"/>
      <c r="Q106" s="121"/>
      <c r="R106" s="122"/>
    </row>
    <row r="107" spans="1:13" ht="9" customHeight="1">
      <c r="A107" s="39"/>
      <c r="B107" s="39"/>
      <c r="C107" s="23"/>
      <c r="D107" s="125"/>
      <c r="E107" s="125"/>
      <c r="F107" s="125"/>
      <c r="G107" s="87"/>
      <c r="H107" s="51"/>
      <c r="I107" s="51"/>
      <c r="J107" s="74"/>
      <c r="K107" s="123"/>
      <c r="L107" s="124"/>
      <c r="M107" s="40"/>
    </row>
    <row r="108" spans="1:18" ht="9" customHeight="1">
      <c r="A108" s="39"/>
      <c r="B108" s="39"/>
      <c r="C108" s="23"/>
      <c r="D108" s="58"/>
      <c r="E108" s="58"/>
      <c r="F108" s="58"/>
      <c r="G108" s="126"/>
      <c r="H108" s="126"/>
      <c r="I108" s="126"/>
      <c r="J108" s="88"/>
      <c r="K108" s="90"/>
      <c r="L108" s="39"/>
      <c r="M108" s="40"/>
      <c r="N108" s="89"/>
      <c r="O108" s="121"/>
      <c r="P108" s="121"/>
      <c r="Q108" s="121"/>
      <c r="R108" s="122"/>
    </row>
    <row r="109" spans="1:18" s="22" customFormat="1" ht="15" customHeight="1">
      <c r="A109" s="133" t="s">
        <v>8</v>
      </c>
      <c r="B109" s="845" t="s">
        <v>25</v>
      </c>
      <c r="C109" s="845"/>
      <c r="D109" s="845"/>
      <c r="E109" s="858" t="s">
        <v>17</v>
      </c>
      <c r="F109" s="859"/>
      <c r="G109" s="139" t="s">
        <v>8</v>
      </c>
      <c r="H109" s="788" t="s">
        <v>26</v>
      </c>
      <c r="I109" s="788"/>
      <c r="J109" s="140"/>
      <c r="K109" s="865" t="s">
        <v>76</v>
      </c>
      <c r="L109" s="865"/>
      <c r="M109" s="601" t="s">
        <v>28</v>
      </c>
      <c r="N109" s="602"/>
      <c r="O109" s="602"/>
      <c r="P109" s="602"/>
      <c r="Q109" s="602"/>
      <c r="R109" s="603"/>
    </row>
    <row r="110" spans="1:18" ht="7.5" customHeight="1">
      <c r="A110" s="151">
        <v>1</v>
      </c>
      <c r="B110" s="848"/>
      <c r="C110" s="848"/>
      <c r="D110" s="848"/>
      <c r="E110" s="843"/>
      <c r="F110" s="844"/>
      <c r="G110" s="142"/>
      <c r="H110" s="842"/>
      <c r="I110" s="842"/>
      <c r="J110" s="141"/>
      <c r="K110" s="861"/>
      <c r="L110" s="861"/>
      <c r="M110" s="862"/>
      <c r="N110" s="863"/>
      <c r="O110" s="863"/>
      <c r="P110" s="863"/>
      <c r="Q110" s="863"/>
      <c r="R110" s="864"/>
    </row>
    <row r="111" spans="1:18" ht="7.5" customHeight="1">
      <c r="A111" s="152"/>
      <c r="B111" s="837"/>
      <c r="C111" s="837"/>
      <c r="D111" s="837"/>
      <c r="E111" s="757"/>
      <c r="F111" s="758"/>
      <c r="G111" s="143"/>
      <c r="H111" s="715"/>
      <c r="I111" s="715"/>
      <c r="J111" s="144"/>
      <c r="K111" s="718"/>
      <c r="L111" s="718"/>
      <c r="M111" s="741"/>
      <c r="N111" s="742"/>
      <c r="O111" s="742"/>
      <c r="P111" s="742"/>
      <c r="Q111" s="742"/>
      <c r="R111" s="743"/>
    </row>
    <row r="112" spans="1:18" ht="7.5" customHeight="1">
      <c r="A112" s="152">
        <v>2</v>
      </c>
      <c r="B112" s="837"/>
      <c r="C112" s="837"/>
      <c r="D112" s="837"/>
      <c r="E112" s="757"/>
      <c r="F112" s="758"/>
      <c r="G112" s="143"/>
      <c r="H112" s="715"/>
      <c r="I112" s="715"/>
      <c r="J112" s="144"/>
      <c r="K112" s="718"/>
      <c r="L112" s="718"/>
      <c r="M112" s="741"/>
      <c r="N112" s="742"/>
      <c r="O112" s="742"/>
      <c r="P112" s="742"/>
      <c r="Q112" s="742"/>
      <c r="R112" s="743"/>
    </row>
    <row r="113" spans="1:18" ht="7.5" customHeight="1">
      <c r="A113" s="152"/>
      <c r="B113" s="837"/>
      <c r="C113" s="837"/>
      <c r="D113" s="837"/>
      <c r="E113" s="757"/>
      <c r="F113" s="758"/>
      <c r="G113" s="143"/>
      <c r="H113" s="715"/>
      <c r="I113" s="715"/>
      <c r="J113" s="144"/>
      <c r="K113" s="718"/>
      <c r="L113" s="718"/>
      <c r="M113" s="744"/>
      <c r="N113" s="745"/>
      <c r="O113" s="745"/>
      <c r="P113" s="745"/>
      <c r="Q113" s="745"/>
      <c r="R113" s="746"/>
    </row>
    <row r="114" spans="1:18" ht="7.5" customHeight="1">
      <c r="A114" s="152">
        <v>3</v>
      </c>
      <c r="B114" s="837"/>
      <c r="C114" s="837"/>
      <c r="D114" s="837"/>
      <c r="E114" s="757"/>
      <c r="F114" s="758"/>
      <c r="G114" s="143"/>
      <c r="H114" s="715"/>
      <c r="I114" s="715"/>
      <c r="J114" s="144"/>
      <c r="K114" s="718"/>
      <c r="L114" s="718"/>
      <c r="M114" s="735" t="s">
        <v>34</v>
      </c>
      <c r="N114" s="736"/>
      <c r="O114" s="737"/>
      <c r="P114" s="735" t="s">
        <v>35</v>
      </c>
      <c r="Q114" s="736"/>
      <c r="R114" s="737"/>
    </row>
    <row r="115" spans="1:18" ht="7.5" customHeight="1">
      <c r="A115" s="152"/>
      <c r="B115" s="837"/>
      <c r="C115" s="837"/>
      <c r="D115" s="837"/>
      <c r="E115" s="757"/>
      <c r="F115" s="758"/>
      <c r="G115" s="143"/>
      <c r="H115" s="715"/>
      <c r="I115" s="715"/>
      <c r="J115" s="144"/>
      <c r="K115" s="718"/>
      <c r="L115" s="718"/>
      <c r="M115" s="738"/>
      <c r="N115" s="739"/>
      <c r="O115" s="740"/>
      <c r="P115" s="738"/>
      <c r="Q115" s="739"/>
      <c r="R115" s="740"/>
    </row>
    <row r="116" spans="1:18" ht="7.5" customHeight="1">
      <c r="A116" s="152">
        <v>4</v>
      </c>
      <c r="B116" s="837"/>
      <c r="C116" s="837"/>
      <c r="D116" s="837"/>
      <c r="E116" s="757"/>
      <c r="F116" s="758"/>
      <c r="G116" s="143"/>
      <c r="H116" s="715"/>
      <c r="I116" s="715"/>
      <c r="J116" s="144"/>
      <c r="K116" s="718"/>
      <c r="L116" s="718"/>
      <c r="M116" s="779"/>
      <c r="N116" s="774"/>
      <c r="O116" s="775"/>
      <c r="P116" s="783"/>
      <c r="Q116" s="774"/>
      <c r="R116" s="775"/>
    </row>
    <row r="117" spans="1:18" ht="7.5" customHeight="1">
      <c r="A117" s="152"/>
      <c r="B117" s="837"/>
      <c r="C117" s="837"/>
      <c r="D117" s="837"/>
      <c r="E117" s="757"/>
      <c r="F117" s="758"/>
      <c r="G117" s="143"/>
      <c r="H117" s="715"/>
      <c r="I117" s="715"/>
      <c r="J117" s="144"/>
      <c r="K117" s="718"/>
      <c r="L117" s="718"/>
      <c r="M117" s="780"/>
      <c r="N117" s="781"/>
      <c r="O117" s="782"/>
      <c r="P117" s="780"/>
      <c r="Q117" s="781"/>
      <c r="R117" s="782"/>
    </row>
    <row r="118" spans="1:18" ht="7.5" customHeight="1">
      <c r="A118" s="152">
        <v>5</v>
      </c>
      <c r="B118" s="837"/>
      <c r="C118" s="837"/>
      <c r="D118" s="837"/>
      <c r="E118" s="757"/>
      <c r="F118" s="758"/>
      <c r="G118" s="143"/>
      <c r="H118" s="715"/>
      <c r="I118" s="715"/>
      <c r="J118" s="144"/>
      <c r="K118" s="718"/>
      <c r="L118" s="718"/>
      <c r="M118" s="735" t="s">
        <v>1</v>
      </c>
      <c r="N118" s="736"/>
      <c r="O118" s="736"/>
      <c r="P118" s="736"/>
      <c r="Q118" s="736"/>
      <c r="R118" s="737"/>
    </row>
    <row r="119" spans="1:18" ht="7.5" customHeight="1">
      <c r="A119" s="152"/>
      <c r="B119" s="837"/>
      <c r="C119" s="837"/>
      <c r="D119" s="837"/>
      <c r="E119" s="757"/>
      <c r="F119" s="758"/>
      <c r="G119" s="143"/>
      <c r="H119" s="715"/>
      <c r="I119" s="715"/>
      <c r="J119" s="144"/>
      <c r="K119" s="718"/>
      <c r="L119" s="718"/>
      <c r="M119" s="738"/>
      <c r="N119" s="739"/>
      <c r="O119" s="739"/>
      <c r="P119" s="739"/>
      <c r="Q119" s="739"/>
      <c r="R119" s="740"/>
    </row>
    <row r="120" spans="1:18" ht="7.5" customHeight="1">
      <c r="A120" s="152">
        <v>6</v>
      </c>
      <c r="B120" s="837"/>
      <c r="C120" s="837"/>
      <c r="D120" s="837"/>
      <c r="E120" s="757"/>
      <c r="F120" s="758"/>
      <c r="G120" s="143"/>
      <c r="H120" s="715"/>
      <c r="I120" s="715"/>
      <c r="J120" s="144"/>
      <c r="K120" s="718"/>
      <c r="L120" s="718"/>
      <c r="M120" s="773"/>
      <c r="N120" s="774"/>
      <c r="O120" s="775"/>
      <c r="P120" s="765"/>
      <c r="Q120" s="766"/>
      <c r="R120" s="767"/>
    </row>
    <row r="121" spans="1:18" ht="7.5" customHeight="1">
      <c r="A121" s="152"/>
      <c r="B121" s="837"/>
      <c r="C121" s="837"/>
      <c r="D121" s="837"/>
      <c r="E121" s="757"/>
      <c r="F121" s="758"/>
      <c r="G121" s="143"/>
      <c r="H121" s="715"/>
      <c r="I121" s="715"/>
      <c r="J121" s="144"/>
      <c r="K121" s="718"/>
      <c r="L121" s="718"/>
      <c r="M121" s="776"/>
      <c r="N121" s="777"/>
      <c r="O121" s="778"/>
      <c r="P121" s="768"/>
      <c r="Q121" s="769"/>
      <c r="R121" s="770"/>
    </row>
    <row r="122" spans="1:18" ht="7.5" customHeight="1">
      <c r="A122" s="152">
        <v>7</v>
      </c>
      <c r="B122" s="837"/>
      <c r="C122" s="837"/>
      <c r="D122" s="837"/>
      <c r="E122" s="757"/>
      <c r="F122" s="758"/>
      <c r="G122" s="143"/>
      <c r="H122" s="715"/>
      <c r="I122" s="715"/>
      <c r="J122" s="144"/>
      <c r="K122" s="718"/>
      <c r="L122" s="718"/>
      <c r="M122" s="776"/>
      <c r="N122" s="777"/>
      <c r="O122" s="778"/>
      <c r="P122" s="768"/>
      <c r="Q122" s="769"/>
      <c r="R122" s="770"/>
    </row>
    <row r="123" spans="1:18" ht="7.5" customHeight="1">
      <c r="A123" s="152"/>
      <c r="B123" s="837"/>
      <c r="C123" s="837"/>
      <c r="D123" s="837"/>
      <c r="E123" s="757"/>
      <c r="F123" s="758"/>
      <c r="G123" s="143"/>
      <c r="H123" s="715"/>
      <c r="I123" s="715"/>
      <c r="J123" s="144"/>
      <c r="K123" s="718"/>
      <c r="L123" s="718"/>
      <c r="M123" s="776"/>
      <c r="N123" s="777"/>
      <c r="O123" s="778"/>
      <c r="P123" s="768"/>
      <c r="Q123" s="769"/>
      <c r="R123" s="770"/>
    </row>
    <row r="124" spans="1:18" ht="7.5" customHeight="1">
      <c r="A124" s="152">
        <v>8</v>
      </c>
      <c r="B124" s="837"/>
      <c r="C124" s="837"/>
      <c r="D124" s="837"/>
      <c r="E124" s="757"/>
      <c r="F124" s="758"/>
      <c r="G124" s="143"/>
      <c r="H124" s="715"/>
      <c r="I124" s="715"/>
      <c r="J124" s="144"/>
      <c r="K124" s="718"/>
      <c r="L124" s="718"/>
      <c r="M124" s="759" t="s">
        <v>29</v>
      </c>
      <c r="N124" s="760"/>
      <c r="O124" s="761"/>
      <c r="P124" s="759" t="s">
        <v>96</v>
      </c>
      <c r="Q124" s="760"/>
      <c r="R124" s="761"/>
    </row>
    <row r="125" spans="1:18" ht="7.5" customHeight="1">
      <c r="A125" s="153"/>
      <c r="B125" s="838"/>
      <c r="C125" s="838"/>
      <c r="D125" s="838"/>
      <c r="E125" s="839"/>
      <c r="F125" s="840"/>
      <c r="G125" s="145"/>
      <c r="H125" s="714"/>
      <c r="I125" s="714"/>
      <c r="J125" s="146"/>
      <c r="K125" s="771"/>
      <c r="L125" s="772"/>
      <c r="M125" s="762"/>
      <c r="N125" s="763"/>
      <c r="O125" s="764"/>
      <c r="P125" s="762"/>
      <c r="Q125" s="763"/>
      <c r="R125" s="764"/>
    </row>
    <row r="200" spans="1:9" ht="12" hidden="1">
      <c r="A200" s="1" t="s">
        <v>36</v>
      </c>
      <c r="B200" s="1" t="str">
        <f>IF($G$6="ВЗРОСЛЫЕ","МУЖЧИНЫ",IF($G$6="ДО 19 ЛЕТ","ЮНИОРЫ","ЮНОШИ"))</f>
        <v>ЮНОШИ</v>
      </c>
      <c r="C200" s="3" t="s">
        <v>15</v>
      </c>
      <c r="D200" s="3" t="s">
        <v>16</v>
      </c>
      <c r="E200" s="184"/>
      <c r="F200" s="184"/>
      <c r="G200" s="185"/>
      <c r="H200" s="184"/>
      <c r="I200" s="184"/>
    </row>
    <row r="201" spans="1:9" ht="12" hidden="1">
      <c r="A201" s="1" t="s">
        <v>38</v>
      </c>
      <c r="B201" s="1" t="str">
        <f>IF($G$6="ВЗРОСЛЫЕ","ЖЕНЩИНЫ",IF($G$6="ДО 19 ЛЕТ","ЮНИОРКИ","ДЕВУШКИ"))</f>
        <v>ДЕВУШКИ</v>
      </c>
      <c r="C201" s="3" t="s">
        <v>27</v>
      </c>
      <c r="D201" s="3" t="s">
        <v>18</v>
      </c>
      <c r="E201" s="184"/>
      <c r="F201" s="184"/>
      <c r="G201" s="185"/>
      <c r="H201" s="184"/>
      <c r="I201" s="184"/>
    </row>
    <row r="202" spans="1:9" ht="12" hidden="1">
      <c r="A202" s="1" t="s">
        <v>40</v>
      </c>
      <c r="B202" s="1" t="str">
        <f>IF($G$6="ВЗРОСЛЫЕ","МУЖЧИНЫ И ЖЕНЩИНЫ",IF($G$6="ДО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sheetData>
  <sheetProtection selectLockedCells="1"/>
  <mergeCells count="372">
    <mergeCell ref="J15:L15"/>
    <mergeCell ref="K17:L17"/>
    <mergeCell ref="Q57:R57"/>
    <mergeCell ref="P34:R34"/>
    <mergeCell ref="J27:L27"/>
    <mergeCell ref="J40:L40"/>
    <mergeCell ref="K41:L41"/>
    <mergeCell ref="J51:L51"/>
    <mergeCell ref="M45:O45"/>
    <mergeCell ref="J39:L39"/>
    <mergeCell ref="Q35:R35"/>
    <mergeCell ref="N47:O47"/>
    <mergeCell ref="M21:O21"/>
    <mergeCell ref="M22:O22"/>
    <mergeCell ref="N23:O23"/>
    <mergeCell ref="M46:O46"/>
    <mergeCell ref="M109:R109"/>
    <mergeCell ref="K109:L109"/>
    <mergeCell ref="O8:Q8"/>
    <mergeCell ref="L8:N8"/>
    <mergeCell ref="P33:R33"/>
    <mergeCell ref="J28:L28"/>
    <mergeCell ref="O11:Q11"/>
    <mergeCell ref="R10:R11"/>
    <mergeCell ref="L10:N10"/>
    <mergeCell ref="J16:L16"/>
    <mergeCell ref="N102:O102"/>
    <mergeCell ref="E109:F109"/>
    <mergeCell ref="Q59:R59"/>
    <mergeCell ref="P81:R81"/>
    <mergeCell ref="K110:L110"/>
    <mergeCell ref="K111:L111"/>
    <mergeCell ref="N71:O71"/>
    <mergeCell ref="N95:O95"/>
    <mergeCell ref="P82:R82"/>
    <mergeCell ref="M110:R111"/>
    <mergeCell ref="E110:F111"/>
    <mergeCell ref="B109:D109"/>
    <mergeCell ref="Q83:R83"/>
    <mergeCell ref="N106:O106"/>
    <mergeCell ref="B110:D110"/>
    <mergeCell ref="Q105:R105"/>
    <mergeCell ref="P104:R104"/>
    <mergeCell ref="N105:O105"/>
    <mergeCell ref="P103:R103"/>
    <mergeCell ref="Q100:R100"/>
    <mergeCell ref="G91:I91"/>
    <mergeCell ref="H98:I98"/>
    <mergeCell ref="H111:I111"/>
    <mergeCell ref="K65:L65"/>
    <mergeCell ref="F70:F71"/>
    <mergeCell ref="C70:C71"/>
    <mergeCell ref="D70:D71"/>
    <mergeCell ref="F76:F77"/>
    <mergeCell ref="H110:I110"/>
    <mergeCell ref="B111:D111"/>
    <mergeCell ref="B115:D115"/>
    <mergeCell ref="B116:D116"/>
    <mergeCell ref="N101:O101"/>
    <mergeCell ref="H74:I74"/>
    <mergeCell ref="H68:I68"/>
    <mergeCell ref="G72:I72"/>
    <mergeCell ref="G97:I97"/>
    <mergeCell ref="N68:O68"/>
    <mergeCell ref="M70:O70"/>
    <mergeCell ref="G90:I90"/>
    <mergeCell ref="B119:D119"/>
    <mergeCell ref="E120:F121"/>
    <mergeCell ref="B125:D125"/>
    <mergeCell ref="B120:D120"/>
    <mergeCell ref="B124:D124"/>
    <mergeCell ref="B121:D121"/>
    <mergeCell ref="B122:D122"/>
    <mergeCell ref="B123:D123"/>
    <mergeCell ref="E122:F123"/>
    <mergeCell ref="E124:F125"/>
    <mergeCell ref="G66:I66"/>
    <mergeCell ref="G67:I67"/>
    <mergeCell ref="G43:I43"/>
    <mergeCell ref="G61:I61"/>
    <mergeCell ref="H62:I62"/>
    <mergeCell ref="B118:D118"/>
    <mergeCell ref="B117:D117"/>
    <mergeCell ref="B112:D112"/>
    <mergeCell ref="B113:D113"/>
    <mergeCell ref="B114:D114"/>
    <mergeCell ref="H44:I44"/>
    <mergeCell ref="G42:I42"/>
    <mergeCell ref="G37:I37"/>
    <mergeCell ref="H38:I38"/>
    <mergeCell ref="F34:F35"/>
    <mergeCell ref="H26:I26"/>
    <mergeCell ref="H32:I32"/>
    <mergeCell ref="F8:H8"/>
    <mergeCell ref="G13:I13"/>
    <mergeCell ref="I8:K8"/>
    <mergeCell ref="I10:K10"/>
    <mergeCell ref="I11:K11"/>
    <mergeCell ref="G36:I36"/>
    <mergeCell ref="F16:F17"/>
    <mergeCell ref="G25:I25"/>
    <mergeCell ref="H20:I20"/>
    <mergeCell ref="G30:I30"/>
    <mergeCell ref="A12:A13"/>
    <mergeCell ref="G31:I31"/>
    <mergeCell ref="G60:I60"/>
    <mergeCell ref="F22:F23"/>
    <mergeCell ref="C26:C27"/>
    <mergeCell ref="F52:F53"/>
    <mergeCell ref="F46:F47"/>
    <mergeCell ref="F28:F29"/>
    <mergeCell ref="C50:C51"/>
    <mergeCell ref="C28:C29"/>
    <mergeCell ref="A5:D5"/>
    <mergeCell ref="A6:D6"/>
    <mergeCell ref="C54:C55"/>
    <mergeCell ref="C48:C49"/>
    <mergeCell ref="A9:A11"/>
    <mergeCell ref="B9:B11"/>
    <mergeCell ref="C9:C11"/>
    <mergeCell ref="C32:C33"/>
    <mergeCell ref="C52:C53"/>
    <mergeCell ref="C12:C13"/>
    <mergeCell ref="A20:A21"/>
    <mergeCell ref="C20:C21"/>
    <mergeCell ref="D34:D35"/>
    <mergeCell ref="F40:F41"/>
    <mergeCell ref="C40:C41"/>
    <mergeCell ref="C30:C31"/>
    <mergeCell ref="C34:C35"/>
    <mergeCell ref="D40:D41"/>
    <mergeCell ref="C24:C25"/>
    <mergeCell ref="B28:B29"/>
    <mergeCell ref="A14:A15"/>
    <mergeCell ref="G24:I24"/>
    <mergeCell ref="D16:D17"/>
    <mergeCell ref="D22:D23"/>
    <mergeCell ref="H14:I14"/>
    <mergeCell ref="G18:I18"/>
    <mergeCell ref="A16:A17"/>
    <mergeCell ref="A18:A19"/>
    <mergeCell ref="C14:C15"/>
    <mergeCell ref="B16:B17"/>
    <mergeCell ref="D9:D11"/>
    <mergeCell ref="E9:E11"/>
    <mergeCell ref="F9:F11"/>
    <mergeCell ref="G12:I12"/>
    <mergeCell ref="B12:B13"/>
    <mergeCell ref="B20:B21"/>
    <mergeCell ref="C16:C17"/>
    <mergeCell ref="B14:B15"/>
    <mergeCell ref="C18:C19"/>
    <mergeCell ref="A44:A45"/>
    <mergeCell ref="A46:A47"/>
    <mergeCell ref="A40:A41"/>
    <mergeCell ref="A42:A43"/>
    <mergeCell ref="A38:A39"/>
    <mergeCell ref="A26:A27"/>
    <mergeCell ref="A28:A29"/>
    <mergeCell ref="A30:A31"/>
    <mergeCell ref="A32:A33"/>
    <mergeCell ref="A34:A35"/>
    <mergeCell ref="D28:D29"/>
    <mergeCell ref="G19:I19"/>
    <mergeCell ref="B22:B23"/>
    <mergeCell ref="B24:B25"/>
    <mergeCell ref="B18:B19"/>
    <mergeCell ref="C22:C23"/>
    <mergeCell ref="B26:B27"/>
    <mergeCell ref="A22:A23"/>
    <mergeCell ref="B36:B37"/>
    <mergeCell ref="C38:C39"/>
    <mergeCell ref="C36:C37"/>
    <mergeCell ref="B38:B39"/>
    <mergeCell ref="B32:B33"/>
    <mergeCell ref="B34:B35"/>
    <mergeCell ref="A36:A37"/>
    <mergeCell ref="B30:B31"/>
    <mergeCell ref="A24:A25"/>
    <mergeCell ref="C44:C45"/>
    <mergeCell ref="C46:C47"/>
    <mergeCell ref="C42:C43"/>
    <mergeCell ref="B40:B41"/>
    <mergeCell ref="B42:B43"/>
    <mergeCell ref="B44:B45"/>
    <mergeCell ref="H56:I56"/>
    <mergeCell ref="G55:I55"/>
    <mergeCell ref="G54:I54"/>
    <mergeCell ref="G49:I49"/>
    <mergeCell ref="A50:A51"/>
    <mergeCell ref="A52:A53"/>
    <mergeCell ref="A56:A57"/>
    <mergeCell ref="B54:B55"/>
    <mergeCell ref="B52:B53"/>
    <mergeCell ref="A64:A65"/>
    <mergeCell ref="B64:B65"/>
    <mergeCell ref="D46:D47"/>
    <mergeCell ref="H50:I50"/>
    <mergeCell ref="B50:B51"/>
    <mergeCell ref="D52:D53"/>
    <mergeCell ref="B46:B47"/>
    <mergeCell ref="G48:I48"/>
    <mergeCell ref="B48:B49"/>
    <mergeCell ref="A48:A49"/>
    <mergeCell ref="A62:A63"/>
    <mergeCell ref="B62:B63"/>
    <mergeCell ref="C64:C65"/>
    <mergeCell ref="A60:A61"/>
    <mergeCell ref="B60:B61"/>
    <mergeCell ref="A54:A55"/>
    <mergeCell ref="B56:B57"/>
    <mergeCell ref="C62:C63"/>
    <mergeCell ref="C60:C61"/>
    <mergeCell ref="C56:C57"/>
    <mergeCell ref="F64:F65"/>
    <mergeCell ref="C68:C69"/>
    <mergeCell ref="A70:A71"/>
    <mergeCell ref="B70:B71"/>
    <mergeCell ref="A66:A67"/>
    <mergeCell ref="A68:A69"/>
    <mergeCell ref="B68:B69"/>
    <mergeCell ref="C66:C67"/>
    <mergeCell ref="B66:B67"/>
    <mergeCell ref="D64:D65"/>
    <mergeCell ref="B72:B73"/>
    <mergeCell ref="A74:A75"/>
    <mergeCell ref="B74:B75"/>
    <mergeCell ref="A76:A77"/>
    <mergeCell ref="B76:B77"/>
    <mergeCell ref="A78:A79"/>
    <mergeCell ref="B78:B79"/>
    <mergeCell ref="A72:A73"/>
    <mergeCell ref="F82:F83"/>
    <mergeCell ref="G73:I73"/>
    <mergeCell ref="C76:C77"/>
    <mergeCell ref="D76:D77"/>
    <mergeCell ref="C72:C73"/>
    <mergeCell ref="C74:C75"/>
    <mergeCell ref="C78:C79"/>
    <mergeCell ref="G78:I78"/>
    <mergeCell ref="G79:I79"/>
    <mergeCell ref="H86:I86"/>
    <mergeCell ref="A86:A87"/>
    <mergeCell ref="B86:B87"/>
    <mergeCell ref="B80:B81"/>
    <mergeCell ref="C80:C81"/>
    <mergeCell ref="A80:A81"/>
    <mergeCell ref="A82:A83"/>
    <mergeCell ref="A84:A85"/>
    <mergeCell ref="H80:I80"/>
    <mergeCell ref="B84:B85"/>
    <mergeCell ref="B88:B89"/>
    <mergeCell ref="C86:C87"/>
    <mergeCell ref="A90:A91"/>
    <mergeCell ref="B90:B91"/>
    <mergeCell ref="C90:C91"/>
    <mergeCell ref="A88:A89"/>
    <mergeCell ref="C88:C89"/>
    <mergeCell ref="D88:D89"/>
    <mergeCell ref="H92:I92"/>
    <mergeCell ref="F88:F89"/>
    <mergeCell ref="B82:B83"/>
    <mergeCell ref="G84:I84"/>
    <mergeCell ref="C84:C85"/>
    <mergeCell ref="G85:I85"/>
    <mergeCell ref="C82:C83"/>
    <mergeCell ref="D82:D83"/>
    <mergeCell ref="B92:B93"/>
    <mergeCell ref="A94:A95"/>
    <mergeCell ref="B94:B95"/>
    <mergeCell ref="F94:F95"/>
    <mergeCell ref="C94:C95"/>
    <mergeCell ref="D94:D95"/>
    <mergeCell ref="C92:C93"/>
    <mergeCell ref="A92:A93"/>
    <mergeCell ref="B100:B101"/>
    <mergeCell ref="A96:A97"/>
    <mergeCell ref="B96:B97"/>
    <mergeCell ref="A98:A99"/>
    <mergeCell ref="B98:B99"/>
    <mergeCell ref="G96:I96"/>
    <mergeCell ref="F100:F101"/>
    <mergeCell ref="C100:C101"/>
    <mergeCell ref="D100:D101"/>
    <mergeCell ref="C96:C97"/>
    <mergeCell ref="C98:C99"/>
    <mergeCell ref="A1:R1"/>
    <mergeCell ref="A3:R3"/>
    <mergeCell ref="A4:R4"/>
    <mergeCell ref="A2:R2"/>
    <mergeCell ref="A100:A101"/>
    <mergeCell ref="P5:Q5"/>
    <mergeCell ref="L5:O5"/>
    <mergeCell ref="J100:L100"/>
    <mergeCell ref="K101:L101"/>
    <mergeCell ref="A102:A103"/>
    <mergeCell ref="B102:B103"/>
    <mergeCell ref="H109:I109"/>
    <mergeCell ref="A104:A105"/>
    <mergeCell ref="B104:B105"/>
    <mergeCell ref="C104:C105"/>
    <mergeCell ref="H104:I104"/>
    <mergeCell ref="C102:C103"/>
    <mergeCell ref="G102:I102"/>
    <mergeCell ref="G103:I103"/>
    <mergeCell ref="M116:O117"/>
    <mergeCell ref="P116:R117"/>
    <mergeCell ref="K116:L116"/>
    <mergeCell ref="H119:I119"/>
    <mergeCell ref="K117:L117"/>
    <mergeCell ref="K118:L118"/>
    <mergeCell ref="M118:R119"/>
    <mergeCell ref="K119:L119"/>
    <mergeCell ref="H118:I118"/>
    <mergeCell ref="M124:O125"/>
    <mergeCell ref="K122:L122"/>
    <mergeCell ref="P120:R123"/>
    <mergeCell ref="P124:R125"/>
    <mergeCell ref="K123:L123"/>
    <mergeCell ref="K120:L120"/>
    <mergeCell ref="K121:L121"/>
    <mergeCell ref="K124:L124"/>
    <mergeCell ref="K125:L125"/>
    <mergeCell ref="M120:O123"/>
    <mergeCell ref="E112:F113"/>
    <mergeCell ref="E114:F115"/>
    <mergeCell ref="E116:F117"/>
    <mergeCell ref="E118:F119"/>
    <mergeCell ref="H112:I112"/>
    <mergeCell ref="H113:I113"/>
    <mergeCell ref="H117:I117"/>
    <mergeCell ref="H114:I114"/>
    <mergeCell ref="H115:I115"/>
    <mergeCell ref="P6:Q6"/>
    <mergeCell ref="L6:O6"/>
    <mergeCell ref="M69:O69"/>
    <mergeCell ref="K89:L89"/>
    <mergeCell ref="M93:O93"/>
    <mergeCell ref="J76:L76"/>
    <mergeCell ref="N20:O20"/>
    <mergeCell ref="Q58:R58"/>
    <mergeCell ref="O10:Q10"/>
    <mergeCell ref="L11:N11"/>
    <mergeCell ref="E5:F5"/>
    <mergeCell ref="E6:F6"/>
    <mergeCell ref="G5:K5"/>
    <mergeCell ref="G6:K6"/>
    <mergeCell ref="P114:R115"/>
    <mergeCell ref="K113:L113"/>
    <mergeCell ref="M112:R113"/>
    <mergeCell ref="K114:L114"/>
    <mergeCell ref="M114:O115"/>
    <mergeCell ref="K115:L115"/>
    <mergeCell ref="M94:O94"/>
    <mergeCell ref="K53:L53"/>
    <mergeCell ref="K29:L29"/>
    <mergeCell ref="J87:L87"/>
    <mergeCell ref="J75:L75"/>
    <mergeCell ref="K77:L77"/>
    <mergeCell ref="J88:L88"/>
    <mergeCell ref="J63:L63"/>
    <mergeCell ref="J64:L64"/>
    <mergeCell ref="J52:L52"/>
    <mergeCell ref="H125:I125"/>
    <mergeCell ref="H124:I124"/>
    <mergeCell ref="H121:I121"/>
    <mergeCell ref="H122:I122"/>
    <mergeCell ref="H123:I123"/>
    <mergeCell ref="J99:L99"/>
    <mergeCell ref="K112:L112"/>
    <mergeCell ref="H116:I116"/>
    <mergeCell ref="H120:I120"/>
  </mergeCells>
  <conditionalFormatting sqref="N101:O101 N105:O105">
    <cfRule type="expression" priority="23" dxfId="195" stopIfTrue="1">
      <formula>LEFT($N101,3)="пр."</formula>
    </cfRule>
  </conditionalFormatting>
  <conditionalFormatting sqref="N102:O102 N106:O106">
    <cfRule type="expression" priority="24" dxfId="195" stopIfTrue="1">
      <formula>LEFT($N101,3)="пр."</formula>
    </cfRule>
  </conditionalFormatting>
  <conditionalFormatting sqref="P103:R103">
    <cfRule type="expression" priority="25" dxfId="195" stopIfTrue="1">
      <formula>LEFT($P103,3)="поб."</formula>
    </cfRule>
  </conditionalFormatting>
  <conditionalFormatting sqref="P104:R104">
    <cfRule type="expression" priority="26" dxfId="195" stopIfTrue="1">
      <formula>LEFT($P103,3)="поб."</formula>
    </cfRule>
  </conditionalFormatting>
  <conditionalFormatting sqref="K108">
    <cfRule type="expression" priority="1" dxfId="196" stopIfTrue="1">
      <formula>#REF!=TRUE</formula>
    </cfRule>
  </conditionalFormatting>
  <conditionalFormatting sqref="J89 G74 M95 G92 G86 G62 G104 M47 G14 G20 G38 G68 P35 G32 G44 G26 G56 G50 G80 J17 J29 J53 J41 J77 G98 J101 J65 M23 P83 P59 M71">
    <cfRule type="cellIs" priority="2" dxfId="197" operator="notEqual" stopIfTrue="1">
      <formula>0</formula>
    </cfRule>
  </conditionalFormatting>
  <conditionalFormatting sqref="C58:C59">
    <cfRule type="expression" priority="3" dxfId="198" stopIfTrue="1">
      <formula>COUNTIF($C$12:$C$57,C58)&gt;1</formula>
    </cfRule>
  </conditionalFormatting>
  <conditionalFormatting sqref="C12:C15 C48:C51 C54:C57 C90:C93 C60:C63 C66:C69 C96:C99 C18:C21 C24:C27 C30:C33 C36:C39 C42:C45 C72:C75 C78:C81 C84:C87 C102:C105">
    <cfRule type="expression" priority="4" dxfId="198" stopIfTrue="1">
      <formula>AND(C12&lt;&gt;"Х",C12&lt;&gt;"х",COUNTIF($C$12:$C$105,C12)&gt;1)</formula>
    </cfRule>
  </conditionalFormatting>
  <conditionalFormatting sqref="A12:A15 A18:A21 A24:A27 A30:A33 A36:A39 A42:A45 A48:A51 A54:A57 A60:A63 A66:A69 A72:A75 A78:A81 A84:A87 A90:A93 A96:A99 A102:A105">
    <cfRule type="expression" priority="35" dxfId="199" stopIfTrue="1">
      <formula>COUNTIF($B$110:$D$125,$D12)&gt;0</formula>
    </cfRule>
  </conditionalFormatting>
  <conditionalFormatting sqref="D12:D15 D18:D21 D24:D27 D30:D33 D36:D39 D42:D45 D48:D51 D54:D57 D60:D63 D66:D69 D72:D75 D78:D81 D84:D87 D90:D93 D96:D99 D102:D105 Q57:R57">
    <cfRule type="expression" priority="36" dxfId="199" stopIfTrue="1">
      <formula>COUNTIF($B$110:$D$125,D12)&gt;0</formula>
    </cfRule>
  </conditionalFormatting>
  <conditionalFormatting sqref="E12:E15 E18:E21 E24:E27 E30:E33 E36:E39 E42:E45 E48:E51 E54:E57 E60:E63 E66:E69 E72:E75 E78:E81 E84:E87 E90:E93 E96:E99 E102:E105">
    <cfRule type="expression" priority="37" dxfId="199" stopIfTrue="1">
      <formula>COUNTIF($B$110:$D$125,D12)&gt;0</formula>
    </cfRule>
  </conditionalFormatting>
  <conditionalFormatting sqref="G12:I12 G18:I18 G24:I24 G30:I30 G36:I36 G42:I42 G48:I48 G54:I54 G60:I60 G66:I66 G72:I72 G78:I78 G84:I84 G90:I90 G96:I96 G102:I102">
    <cfRule type="expression" priority="38" dxfId="199" stopIfTrue="1">
      <formula>COUNTIF($B$110:$D$125,G12)&gt;0</formula>
    </cfRule>
    <cfRule type="expression" priority="39" dxfId="195" stopIfTrue="1">
      <formula>LEFT($G12,4)="поб."</formula>
    </cfRule>
  </conditionalFormatting>
  <conditionalFormatting sqref="G13:I13 G19:I19 G25:I25 G31:I31 G37:I37 G43:I43 G49:I49 G55:I55 G61:I61 G67:I67 G73:I73 G79:I79 G85:I85 G91:I91 G97:I97 G103:I103">
    <cfRule type="expression" priority="40" dxfId="199" stopIfTrue="1">
      <formula>COUNTIF($B$110:$D$125,G13)&gt;0</formula>
    </cfRule>
    <cfRule type="expression" priority="41" dxfId="195" stopIfTrue="1">
      <formula>LEFT($G12,4)="поб."</formula>
    </cfRule>
  </conditionalFormatting>
  <conditionalFormatting sqref="J15:L15 J27:L27 J39:L39 J51:L51 J63:L63 J75:L75 J87:L87 J99:L99">
    <cfRule type="expression" priority="42" dxfId="199" stopIfTrue="1">
      <formula>COUNTIF($B$110:$D$125,J15)&gt;0</formula>
    </cfRule>
    <cfRule type="expression" priority="43" dxfId="195" stopIfTrue="1">
      <formula>LEFT($J15,4)="поб."</formula>
    </cfRule>
  </conditionalFormatting>
  <conditionalFormatting sqref="J16:L16 J28:L28 J40:L40 J52:L52 J64:L64 J76:L76 J88:L88 J100:L100">
    <cfRule type="expression" priority="44" dxfId="199" stopIfTrue="1">
      <formula>COUNTIF($B$110:$D$125,J16)&gt;0</formula>
    </cfRule>
    <cfRule type="expression" priority="45" dxfId="195" stopIfTrue="1">
      <formula>LEFT($J15,4)="поб."</formula>
    </cfRule>
  </conditionalFormatting>
  <conditionalFormatting sqref="M21:O21 M45:O45 M69:O69 M93:O93">
    <cfRule type="expression" priority="46" dxfId="199" stopIfTrue="1">
      <formula>COUNTIF($B$110:$D$125,M21)&gt;0</formula>
    </cfRule>
    <cfRule type="expression" priority="47" dxfId="195" stopIfTrue="1">
      <formula>LEFT($M21,4)="поб."</formula>
    </cfRule>
  </conditionalFormatting>
  <conditionalFormatting sqref="M22:O22 M46:O46 M70:O70 M94:O94">
    <cfRule type="expression" priority="48" dxfId="199" stopIfTrue="1">
      <formula>COUNTIF($B$110:$D$125,M22)&gt;0</formula>
    </cfRule>
    <cfRule type="expression" priority="49" dxfId="195" stopIfTrue="1">
      <formula>LEFT($M21,4)="поб."</formula>
    </cfRule>
  </conditionalFormatting>
  <conditionalFormatting sqref="P33:R33 P81:R81">
    <cfRule type="expression" priority="50" dxfId="199" stopIfTrue="1">
      <formula>COUNTIF($B$110:$D$125,P33)&gt;0</formula>
    </cfRule>
    <cfRule type="expression" priority="51" dxfId="195" stopIfTrue="1">
      <formula>LEFT($P33,4)="поб."</formula>
    </cfRule>
  </conditionalFormatting>
  <conditionalFormatting sqref="P34:R34 P82:R82">
    <cfRule type="expression" priority="52" dxfId="199" stopIfTrue="1">
      <formula>COUNTIF($B$110:$D$125,P34)&gt;0</formula>
    </cfRule>
    <cfRule type="expression" priority="53" dxfId="195" stopIfTrue="1">
      <formula>LEFT($P33,4)="поб."</formula>
    </cfRule>
  </conditionalFormatting>
  <conditionalFormatting sqref="Q58:R58">
    <cfRule type="expression" priority="54" dxfId="199" stopIfTrue="1">
      <formula>COUNTIF($B$111:$D$125,Q58)&gt;0</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9" r:id="rId4"/>
  <headerFooter>
    <oddHeader>&amp;L&amp;G&amp;C&amp;"Arial Cyr,полужирный"&amp;12ТУРНИР ПО ВИДУ СПОРТА
"ТЕННИС" (0130002611Я)&amp;R&amp;G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7" sqref="A7:F7"/>
      <selection pane="bottomLeft" activeCell="A3" sqref="A3:R3"/>
    </sheetView>
  </sheetViews>
  <sheetFormatPr defaultColWidth="9.125" defaultRowHeight="12.75"/>
  <cols>
    <col min="1" max="1" width="8.875" style="2" customWidth="1"/>
    <col min="2" max="2" width="5.875" style="2" customWidth="1"/>
    <col min="3" max="3" width="5.875" style="5" hidden="1" customWidth="1"/>
    <col min="4" max="4" width="18.125" style="6" bestFit="1" customWidth="1"/>
    <col min="5" max="5" width="4.875" style="6" customWidth="1"/>
    <col min="6" max="6" width="12.875" style="6" customWidth="1"/>
    <col min="7" max="7" width="3.875" style="2" customWidth="1"/>
    <col min="8" max="9" width="9.875" style="2" customWidth="1"/>
    <col min="10" max="10" width="1.875" style="2" customWidth="1"/>
    <col min="11" max="12" width="9.875" style="2" customWidth="1"/>
    <col min="13" max="13" width="1.875" style="6" customWidth="1"/>
    <col min="14" max="15" width="9.875" style="6" customWidth="1"/>
    <col min="16" max="16" width="1.875" style="6" customWidth="1"/>
    <col min="17" max="17" width="9.875" style="40" customWidth="1"/>
    <col min="18" max="18" width="9.875" style="6" customWidth="1"/>
    <col min="19" max="19" width="10.125" style="2" customWidth="1"/>
    <col min="20" max="16384" width="9.125" style="2" customWidth="1"/>
  </cols>
  <sheetData>
    <row r="1" spans="1:18" ht="30" customHeight="1">
      <c r="A1" s="804" t="str">
        <f>IF(OR(L6="МУЖЧИНЫ И ЖЕНЩИНЫ",L6="ЮНОШИ И ДЕВУШКИ",L6="ЮНИОРЫ И ЮНИОРКИ"),"ОСНОВНОЙ ТУРНИР В СПОРТИВНОЙ ДИСЦИПЛИНЕ “СМЕШАННЫЙ ПАРНЫЙ РАЗРЯД“","ОСНОВНОЙ ТУРНИР В СПОРТИВНОЙ ДИСЦИПЛИНЕ “ПАРНЫЙ РАЗРЯД“")</f>
        <v>ОСНОВНОЙ ТУРНИР В СПОРТИВНОЙ ДИСЦИПЛИНЕ “ПАРНЫЙ РАЗРЯД“</v>
      </c>
      <c r="B1" s="804"/>
      <c r="C1" s="804"/>
      <c r="D1" s="804"/>
      <c r="E1" s="804"/>
      <c r="F1" s="804"/>
      <c r="G1" s="804"/>
      <c r="H1" s="804"/>
      <c r="I1" s="804"/>
      <c r="J1" s="804"/>
      <c r="K1" s="804"/>
      <c r="L1" s="804"/>
      <c r="M1" s="804"/>
      <c r="N1" s="804"/>
      <c r="O1" s="804"/>
      <c r="P1" s="804"/>
      <c r="Q1" s="804"/>
      <c r="R1" s="804"/>
    </row>
    <row r="2" spans="1:18" s="114" customFormat="1" ht="9.75">
      <c r="A2" s="807" t="s">
        <v>30</v>
      </c>
      <c r="B2" s="808"/>
      <c r="C2" s="808"/>
      <c r="D2" s="808"/>
      <c r="E2" s="808"/>
      <c r="F2" s="808"/>
      <c r="G2" s="808"/>
      <c r="H2" s="808"/>
      <c r="I2" s="808"/>
      <c r="J2" s="808"/>
      <c r="K2" s="808"/>
      <c r="L2" s="808"/>
      <c r="M2" s="808"/>
      <c r="N2" s="808"/>
      <c r="O2" s="808"/>
      <c r="P2" s="808"/>
      <c r="Q2" s="808"/>
      <c r="R2" s="809"/>
    </row>
    <row r="3" spans="1:18" s="20" customFormat="1" ht="24.75">
      <c r="A3" s="805"/>
      <c r="B3" s="805"/>
      <c r="C3" s="805"/>
      <c r="D3" s="805"/>
      <c r="E3" s="805"/>
      <c r="F3" s="805"/>
      <c r="G3" s="805"/>
      <c r="H3" s="805"/>
      <c r="I3" s="805"/>
      <c r="J3" s="805"/>
      <c r="K3" s="805"/>
      <c r="L3" s="805"/>
      <c r="M3" s="805"/>
      <c r="N3" s="805"/>
      <c r="O3" s="805"/>
      <c r="P3" s="805"/>
      <c r="Q3" s="805"/>
      <c r="R3" s="805"/>
    </row>
    <row r="4" spans="1:18" ht="9" customHeight="1">
      <c r="A4" s="806"/>
      <c r="B4" s="806"/>
      <c r="C4" s="806"/>
      <c r="D4" s="806"/>
      <c r="E4" s="806"/>
      <c r="F4" s="806"/>
      <c r="G4" s="806"/>
      <c r="H4" s="806"/>
      <c r="I4" s="806"/>
      <c r="J4" s="806"/>
      <c r="K4" s="806"/>
      <c r="L4" s="806"/>
      <c r="M4" s="806"/>
      <c r="N4" s="806"/>
      <c r="O4" s="806"/>
      <c r="P4" s="806"/>
      <c r="Q4" s="806"/>
      <c r="R4" s="806"/>
    </row>
    <row r="5" spans="1:18" s="155" customFormat="1" ht="13.5" customHeight="1">
      <c r="A5" s="828" t="s">
        <v>2</v>
      </c>
      <c r="B5" s="828"/>
      <c r="C5" s="828"/>
      <c r="D5" s="828"/>
      <c r="E5" s="725" t="s">
        <v>0</v>
      </c>
      <c r="F5" s="726"/>
      <c r="G5" s="729" t="s">
        <v>32</v>
      </c>
      <c r="H5" s="730"/>
      <c r="I5" s="730"/>
      <c r="J5" s="730"/>
      <c r="K5" s="731"/>
      <c r="L5" s="814" t="s">
        <v>33</v>
      </c>
      <c r="M5" s="814"/>
      <c r="N5" s="814"/>
      <c r="O5" s="814"/>
      <c r="P5" s="812" t="s">
        <v>13</v>
      </c>
      <c r="Q5" s="813"/>
      <c r="R5" s="148" t="s">
        <v>14</v>
      </c>
    </row>
    <row r="6" spans="1:18" s="188" customFormat="1" ht="12.75">
      <c r="A6" s="829"/>
      <c r="B6" s="829"/>
      <c r="C6" s="829"/>
      <c r="D6" s="829"/>
      <c r="E6" s="727"/>
      <c r="F6" s="728"/>
      <c r="G6" s="732"/>
      <c r="H6" s="733"/>
      <c r="I6" s="733"/>
      <c r="J6" s="733"/>
      <c r="K6" s="734"/>
      <c r="L6" s="749"/>
      <c r="M6" s="749"/>
      <c r="N6" s="749"/>
      <c r="O6" s="749"/>
      <c r="P6" s="747"/>
      <c r="Q6" s="748"/>
      <c r="R6" s="187"/>
    </row>
    <row r="7" spans="1:18" s="20" customFormat="1" ht="12.75" customHeight="1" hidden="1" thickTop="1">
      <c r="A7" s="28"/>
      <c r="B7" s="28"/>
      <c r="C7" s="29">
        <v>0</v>
      </c>
      <c r="D7" s="30"/>
      <c r="E7" s="30"/>
      <c r="F7" s="17"/>
      <c r="G7" s="31"/>
      <c r="H7" s="32"/>
      <c r="I7" s="32"/>
      <c r="J7" s="32"/>
      <c r="K7" s="33"/>
      <c r="L7" s="33"/>
      <c r="M7" s="19"/>
      <c r="N7" s="34"/>
      <c r="O7" s="35"/>
      <c r="P7" s="35"/>
      <c r="Q7" s="19"/>
      <c r="R7" s="19"/>
    </row>
    <row r="8" spans="1:18" ht="10.5" customHeight="1">
      <c r="A8" s="26"/>
      <c r="B8" s="26"/>
      <c r="C8" s="27"/>
      <c r="D8" s="36"/>
      <c r="E8" s="36"/>
      <c r="F8" s="836"/>
      <c r="G8" s="836"/>
      <c r="H8" s="836"/>
      <c r="I8" s="836"/>
      <c r="J8" s="836"/>
      <c r="K8" s="836"/>
      <c r="L8" s="836"/>
      <c r="M8" s="836"/>
      <c r="N8" s="836"/>
      <c r="O8" s="836"/>
      <c r="P8" s="836"/>
      <c r="Q8" s="836"/>
      <c r="R8" s="16"/>
    </row>
    <row r="9" spans="1:18" ht="6" customHeight="1">
      <c r="A9" s="830" t="s">
        <v>22</v>
      </c>
      <c r="B9" s="832" t="s">
        <v>3</v>
      </c>
      <c r="C9" s="834"/>
      <c r="D9" s="824" t="s">
        <v>11</v>
      </c>
      <c r="E9" s="826" t="s">
        <v>12</v>
      </c>
      <c r="F9" s="826" t="s">
        <v>9</v>
      </c>
      <c r="G9" s="37"/>
      <c r="H9" s="38"/>
      <c r="I9" s="114"/>
      <c r="J9" s="115"/>
      <c r="K9" s="114"/>
      <c r="L9" s="114"/>
      <c r="M9" s="116"/>
      <c r="N9" s="116"/>
      <c r="O9" s="116"/>
      <c r="P9" s="116"/>
      <c r="Q9" s="117"/>
      <c r="R9" s="116"/>
    </row>
    <row r="10" spans="1:18" ht="9.75" customHeight="1">
      <c r="A10" s="831"/>
      <c r="B10" s="833"/>
      <c r="C10" s="834"/>
      <c r="D10" s="824"/>
      <c r="E10" s="826"/>
      <c r="F10" s="826"/>
      <c r="G10" s="127"/>
      <c r="H10" s="41"/>
      <c r="I10" s="755" t="s">
        <v>24</v>
      </c>
      <c r="J10" s="755"/>
      <c r="K10" s="755"/>
      <c r="L10" s="755" t="s">
        <v>4</v>
      </c>
      <c r="M10" s="755"/>
      <c r="N10" s="755"/>
      <c r="O10" s="755" t="s">
        <v>5</v>
      </c>
      <c r="P10" s="755"/>
      <c r="Q10" s="755"/>
      <c r="R10" s="826" t="s">
        <v>6</v>
      </c>
    </row>
    <row r="11" spans="1:18" s="21" customFormat="1" ht="9.75" customHeight="1" thickBot="1">
      <c r="A11" s="831"/>
      <c r="B11" s="833"/>
      <c r="C11" s="835"/>
      <c r="D11" s="825"/>
      <c r="E11" s="827"/>
      <c r="F11" s="827"/>
      <c r="G11" s="128"/>
      <c r="H11" s="118"/>
      <c r="I11" s="756" t="s">
        <v>7</v>
      </c>
      <c r="J11" s="756"/>
      <c r="K11" s="756"/>
      <c r="L11" s="756" t="s">
        <v>7</v>
      </c>
      <c r="M11" s="756"/>
      <c r="N11" s="756"/>
      <c r="O11" s="866" t="s">
        <v>7</v>
      </c>
      <c r="P11" s="866"/>
      <c r="Q11" s="866"/>
      <c r="R11" s="866"/>
    </row>
    <row r="12" spans="1:18" s="21" customFormat="1" ht="9" customHeight="1">
      <c r="A12" s="784" t="s">
        <v>47</v>
      </c>
      <c r="B12" s="786">
        <v>1</v>
      </c>
      <c r="C12" s="796"/>
      <c r="D12" s="156"/>
      <c r="E12" s="157"/>
      <c r="F12" s="158"/>
      <c r="G12" s="798"/>
      <c r="H12" s="799"/>
      <c r="I12" s="799"/>
      <c r="J12" s="43"/>
      <c r="K12" s="44"/>
      <c r="L12" s="44"/>
      <c r="M12" s="45"/>
      <c r="N12" s="45"/>
      <c r="O12" s="45"/>
      <c r="P12" s="46"/>
      <c r="Q12" s="47"/>
      <c r="R12" s="47"/>
    </row>
    <row r="13" spans="1:19" s="5" customFormat="1" ht="9" customHeight="1">
      <c r="A13" s="785"/>
      <c r="B13" s="787"/>
      <c r="C13" s="797"/>
      <c r="D13" s="159"/>
      <c r="E13" s="160"/>
      <c r="F13" s="161"/>
      <c r="G13" s="801"/>
      <c r="H13" s="802"/>
      <c r="I13" s="802"/>
      <c r="J13" s="48"/>
      <c r="K13" s="49"/>
      <c r="L13" s="49"/>
      <c r="M13" s="50"/>
      <c r="N13" s="51"/>
      <c r="O13" s="51"/>
      <c r="P13" s="7"/>
      <c r="Q13" s="25"/>
      <c r="R13" s="25"/>
      <c r="S13" s="52"/>
    </row>
    <row r="14" spans="1:19" s="5" customFormat="1" ht="9" customHeight="1">
      <c r="A14" s="789" t="s">
        <v>23</v>
      </c>
      <c r="B14" s="791">
        <v>2</v>
      </c>
      <c r="C14" s="793"/>
      <c r="D14" s="193"/>
      <c r="E14" s="194"/>
      <c r="F14" s="195"/>
      <c r="G14" s="53"/>
      <c r="H14" s="795"/>
      <c r="I14" s="821"/>
      <c r="J14" s="54"/>
      <c r="K14" s="49"/>
      <c r="L14" s="49"/>
      <c r="M14" s="50"/>
      <c r="N14" s="51"/>
      <c r="O14" s="51"/>
      <c r="P14" s="7"/>
      <c r="Q14" s="25"/>
      <c r="R14" s="25"/>
      <c r="S14" s="52"/>
    </row>
    <row r="15" spans="1:19" s="5" customFormat="1" ht="9" customHeight="1" thickBot="1">
      <c r="A15" s="790"/>
      <c r="B15" s="792"/>
      <c r="C15" s="794"/>
      <c r="D15" s="196"/>
      <c r="E15" s="197"/>
      <c r="F15" s="198"/>
      <c r="G15" s="55"/>
      <c r="H15" s="56"/>
      <c r="I15" s="57"/>
      <c r="J15" s="716"/>
      <c r="K15" s="717"/>
      <c r="L15" s="717"/>
      <c r="M15" s="59"/>
      <c r="N15" s="51"/>
      <c r="O15" s="51"/>
      <c r="P15" s="7"/>
      <c r="Q15" s="25"/>
      <c r="R15" s="25"/>
      <c r="S15" s="52"/>
    </row>
    <row r="16" spans="1:19" s="5" customFormat="1" ht="9" customHeight="1">
      <c r="A16" s="810"/>
      <c r="B16" s="815"/>
      <c r="C16" s="819"/>
      <c r="D16" s="817"/>
      <c r="E16" s="168"/>
      <c r="F16" s="817"/>
      <c r="G16" s="60"/>
      <c r="H16" s="56"/>
      <c r="I16" s="57"/>
      <c r="J16" s="722"/>
      <c r="K16" s="723"/>
      <c r="L16" s="723"/>
      <c r="M16" s="59"/>
      <c r="N16" s="51"/>
      <c r="O16" s="51"/>
      <c r="P16" s="7"/>
      <c r="Q16" s="25"/>
      <c r="R16" s="25"/>
      <c r="S16" s="52"/>
    </row>
    <row r="17" spans="1:19" s="5" customFormat="1" ht="9" customHeight="1" thickBot="1">
      <c r="A17" s="811"/>
      <c r="B17" s="816"/>
      <c r="C17" s="820"/>
      <c r="D17" s="818"/>
      <c r="E17" s="169"/>
      <c r="F17" s="818"/>
      <c r="G17" s="60"/>
      <c r="H17" s="56"/>
      <c r="I17" s="57"/>
      <c r="J17" s="61"/>
      <c r="K17" s="752"/>
      <c r="L17" s="752"/>
      <c r="M17" s="62"/>
      <c r="N17" s="51"/>
      <c r="O17" s="51"/>
      <c r="P17" s="50"/>
      <c r="Q17" s="51"/>
      <c r="R17" s="51"/>
      <c r="S17" s="52"/>
    </row>
    <row r="18" spans="1:19" s="5" customFormat="1" ht="9" customHeight="1">
      <c r="A18" s="784" t="s">
        <v>23</v>
      </c>
      <c r="B18" s="786">
        <v>3</v>
      </c>
      <c r="C18" s="796"/>
      <c r="D18" s="156"/>
      <c r="E18" s="157"/>
      <c r="F18" s="158"/>
      <c r="G18" s="798"/>
      <c r="H18" s="799"/>
      <c r="I18" s="800"/>
      <c r="J18" s="48"/>
      <c r="K18" s="63"/>
      <c r="L18" s="63"/>
      <c r="M18" s="62"/>
      <c r="N18" s="51"/>
      <c r="O18" s="51"/>
      <c r="P18" s="50"/>
      <c r="Q18" s="51"/>
      <c r="R18" s="51"/>
      <c r="S18" s="52"/>
    </row>
    <row r="19" spans="1:19" s="5" customFormat="1" ht="9" customHeight="1">
      <c r="A19" s="785"/>
      <c r="B19" s="787"/>
      <c r="C19" s="797"/>
      <c r="D19" s="159"/>
      <c r="E19" s="160"/>
      <c r="F19" s="161"/>
      <c r="G19" s="801"/>
      <c r="H19" s="802"/>
      <c r="I19" s="803"/>
      <c r="J19" s="48"/>
      <c r="K19" s="49"/>
      <c r="L19" s="49"/>
      <c r="M19" s="64"/>
      <c r="N19" s="51"/>
      <c r="O19" s="51"/>
      <c r="P19" s="50"/>
      <c r="Q19" s="51"/>
      <c r="R19" s="51"/>
      <c r="S19" s="52"/>
    </row>
    <row r="20" spans="1:19" s="5" customFormat="1" ht="9" customHeight="1">
      <c r="A20" s="789" t="s">
        <v>23</v>
      </c>
      <c r="B20" s="791">
        <v>4</v>
      </c>
      <c r="C20" s="793"/>
      <c r="D20" s="162"/>
      <c r="E20" s="163"/>
      <c r="F20" s="164"/>
      <c r="G20" s="53"/>
      <c r="H20" s="795"/>
      <c r="I20" s="795"/>
      <c r="J20" s="54"/>
      <c r="K20" s="49"/>
      <c r="L20" s="49"/>
      <c r="M20" s="64"/>
      <c r="N20" s="753"/>
      <c r="O20" s="753"/>
      <c r="P20" s="50"/>
      <c r="Q20" s="51"/>
      <c r="R20" s="51"/>
      <c r="S20" s="52"/>
    </row>
    <row r="21" spans="1:19" s="5" customFormat="1" ht="9" customHeight="1" thickBot="1">
      <c r="A21" s="790"/>
      <c r="B21" s="792"/>
      <c r="C21" s="794"/>
      <c r="D21" s="165"/>
      <c r="E21" s="166"/>
      <c r="F21" s="167"/>
      <c r="G21" s="65"/>
      <c r="H21" s="56"/>
      <c r="I21" s="56"/>
      <c r="J21" s="48"/>
      <c r="K21" s="49"/>
      <c r="L21" s="49"/>
      <c r="M21" s="750"/>
      <c r="N21" s="751"/>
      <c r="O21" s="751"/>
      <c r="P21" s="50"/>
      <c r="Q21" s="51"/>
      <c r="R21" s="51"/>
      <c r="S21" s="52"/>
    </row>
    <row r="22" spans="1:19" s="5" customFormat="1" ht="9" customHeight="1">
      <c r="A22" s="810"/>
      <c r="B22" s="815"/>
      <c r="C22" s="819"/>
      <c r="D22" s="817"/>
      <c r="E22" s="168"/>
      <c r="F22" s="817"/>
      <c r="G22" s="60"/>
      <c r="H22" s="56"/>
      <c r="I22" s="56"/>
      <c r="J22" s="48"/>
      <c r="K22" s="49"/>
      <c r="L22" s="49"/>
      <c r="M22" s="719"/>
      <c r="N22" s="720"/>
      <c r="O22" s="720"/>
      <c r="P22" s="50"/>
      <c r="Q22" s="51"/>
      <c r="R22" s="51"/>
      <c r="S22" s="52"/>
    </row>
    <row r="23" spans="1:19" s="5" customFormat="1" ht="9" customHeight="1" thickBot="1">
      <c r="A23" s="811"/>
      <c r="B23" s="816"/>
      <c r="C23" s="820"/>
      <c r="D23" s="818"/>
      <c r="E23" s="169"/>
      <c r="F23" s="818"/>
      <c r="G23" s="60"/>
      <c r="H23" s="56"/>
      <c r="I23" s="56"/>
      <c r="J23" s="54"/>
      <c r="K23" s="49"/>
      <c r="L23" s="49"/>
      <c r="M23" s="66"/>
      <c r="N23" s="795"/>
      <c r="O23" s="795"/>
      <c r="P23" s="62"/>
      <c r="Q23" s="51"/>
      <c r="R23" s="51"/>
      <c r="S23" s="52"/>
    </row>
    <row r="24" spans="1:19" s="5" customFormat="1" ht="9" customHeight="1">
      <c r="A24" s="784"/>
      <c r="B24" s="786">
        <v>5</v>
      </c>
      <c r="C24" s="796"/>
      <c r="D24" s="156"/>
      <c r="E24" s="157"/>
      <c r="F24" s="158"/>
      <c r="G24" s="798"/>
      <c r="H24" s="799"/>
      <c r="I24" s="799"/>
      <c r="J24" s="67"/>
      <c r="K24" s="49"/>
      <c r="L24" s="49"/>
      <c r="M24" s="64"/>
      <c r="N24" s="51"/>
      <c r="O24" s="51"/>
      <c r="P24" s="64"/>
      <c r="Q24" s="51"/>
      <c r="R24" s="51"/>
      <c r="S24" s="52"/>
    </row>
    <row r="25" spans="1:19" s="5" customFormat="1" ht="9" customHeight="1">
      <c r="A25" s="785"/>
      <c r="B25" s="787"/>
      <c r="C25" s="797"/>
      <c r="D25" s="159"/>
      <c r="E25" s="160"/>
      <c r="F25" s="161"/>
      <c r="G25" s="801"/>
      <c r="H25" s="802"/>
      <c r="I25" s="802"/>
      <c r="J25" s="48"/>
      <c r="K25" s="63"/>
      <c r="L25" s="63"/>
      <c r="M25" s="62"/>
      <c r="N25" s="51"/>
      <c r="O25" s="51"/>
      <c r="P25" s="64"/>
      <c r="Q25" s="51"/>
      <c r="R25" s="51"/>
      <c r="S25" s="52"/>
    </row>
    <row r="26" spans="1:19" s="5" customFormat="1" ht="9" customHeight="1">
      <c r="A26" s="789" t="s">
        <v>23</v>
      </c>
      <c r="B26" s="791">
        <v>6</v>
      </c>
      <c r="C26" s="793"/>
      <c r="D26" s="162"/>
      <c r="E26" s="163"/>
      <c r="F26" s="164"/>
      <c r="G26" s="53"/>
      <c r="H26" s="795"/>
      <c r="I26" s="821"/>
      <c r="J26" s="54"/>
      <c r="K26" s="63"/>
      <c r="L26" s="63"/>
      <c r="M26" s="62"/>
      <c r="N26" s="51"/>
      <c r="O26" s="51"/>
      <c r="P26" s="64"/>
      <c r="Q26" s="51"/>
      <c r="R26" s="51"/>
      <c r="S26" s="52"/>
    </row>
    <row r="27" spans="1:19" s="5" customFormat="1" ht="9" customHeight="1" thickBot="1">
      <c r="A27" s="790"/>
      <c r="B27" s="792"/>
      <c r="C27" s="794"/>
      <c r="D27" s="165"/>
      <c r="E27" s="166"/>
      <c r="F27" s="167"/>
      <c r="G27" s="55"/>
      <c r="H27" s="56"/>
      <c r="I27" s="57"/>
      <c r="J27" s="716"/>
      <c r="K27" s="717"/>
      <c r="L27" s="717"/>
      <c r="M27" s="62"/>
      <c r="N27" s="51"/>
      <c r="O27" s="51"/>
      <c r="P27" s="64"/>
      <c r="Q27" s="51"/>
      <c r="R27" s="51"/>
      <c r="S27" s="52"/>
    </row>
    <row r="28" spans="1:19" s="5" customFormat="1" ht="9" customHeight="1">
      <c r="A28" s="810"/>
      <c r="B28" s="815"/>
      <c r="C28" s="819"/>
      <c r="D28" s="817"/>
      <c r="E28" s="168"/>
      <c r="F28" s="817"/>
      <c r="G28" s="60"/>
      <c r="H28" s="56"/>
      <c r="I28" s="57"/>
      <c r="J28" s="722"/>
      <c r="K28" s="723"/>
      <c r="L28" s="724"/>
      <c r="M28" s="62"/>
      <c r="N28" s="51"/>
      <c r="O28" s="51"/>
      <c r="P28" s="64"/>
      <c r="Q28" s="51"/>
      <c r="R28" s="51"/>
      <c r="S28" s="52"/>
    </row>
    <row r="29" spans="1:19" s="5" customFormat="1" ht="9" customHeight="1" thickBot="1">
      <c r="A29" s="811"/>
      <c r="B29" s="816"/>
      <c r="C29" s="820"/>
      <c r="D29" s="818"/>
      <c r="E29" s="169"/>
      <c r="F29" s="818"/>
      <c r="G29" s="60"/>
      <c r="H29" s="56"/>
      <c r="I29" s="57"/>
      <c r="J29" s="61"/>
      <c r="K29" s="721"/>
      <c r="L29" s="721"/>
      <c r="M29" s="59"/>
      <c r="N29" s="51"/>
      <c r="O29" s="51"/>
      <c r="P29" s="64"/>
      <c r="Q29" s="68"/>
      <c r="R29" s="68"/>
      <c r="S29" s="52"/>
    </row>
    <row r="30" spans="1:19" s="5" customFormat="1" ht="9" customHeight="1">
      <c r="A30" s="784" t="s">
        <v>23</v>
      </c>
      <c r="B30" s="786">
        <v>7</v>
      </c>
      <c r="C30" s="796"/>
      <c r="D30" s="199"/>
      <c r="E30" s="200"/>
      <c r="F30" s="201"/>
      <c r="G30" s="798"/>
      <c r="H30" s="799"/>
      <c r="I30" s="800"/>
      <c r="J30" s="48"/>
      <c r="K30" s="49"/>
      <c r="L30" s="49"/>
      <c r="M30" s="50"/>
      <c r="N30" s="51"/>
      <c r="O30" s="51"/>
      <c r="P30" s="64"/>
      <c r="Q30" s="68"/>
      <c r="R30" s="68"/>
      <c r="S30" s="52"/>
    </row>
    <row r="31" spans="1:19" s="5" customFormat="1" ht="9" customHeight="1">
      <c r="A31" s="785"/>
      <c r="B31" s="787"/>
      <c r="C31" s="797"/>
      <c r="D31" s="202"/>
      <c r="E31" s="203"/>
      <c r="F31" s="204"/>
      <c r="G31" s="801"/>
      <c r="H31" s="802"/>
      <c r="I31" s="803"/>
      <c r="J31" s="48"/>
      <c r="K31" s="49"/>
      <c r="L31" s="49"/>
      <c r="M31" s="50"/>
      <c r="N31" s="51"/>
      <c r="O31" s="51"/>
      <c r="P31" s="64"/>
      <c r="Q31" s="51"/>
      <c r="R31" s="51"/>
      <c r="S31" s="52"/>
    </row>
    <row r="32" spans="1:19" s="5" customFormat="1" ht="9" customHeight="1">
      <c r="A32" s="822" t="s">
        <v>75</v>
      </c>
      <c r="B32" s="791">
        <v>8</v>
      </c>
      <c r="C32" s="793"/>
      <c r="D32" s="162"/>
      <c r="E32" s="163"/>
      <c r="F32" s="164"/>
      <c r="G32" s="53"/>
      <c r="H32" s="795"/>
      <c r="I32" s="795"/>
      <c r="J32" s="54"/>
      <c r="K32" s="49"/>
      <c r="L32" s="49"/>
      <c r="M32" s="50"/>
      <c r="N32" s="51"/>
      <c r="O32" s="51"/>
      <c r="P32" s="64"/>
      <c r="Q32" s="51"/>
      <c r="R32" s="51"/>
      <c r="S32" s="52"/>
    </row>
    <row r="33" spans="1:19" s="5" customFormat="1" ht="9" customHeight="1" thickBot="1">
      <c r="A33" s="790"/>
      <c r="B33" s="792"/>
      <c r="C33" s="794"/>
      <c r="D33" s="165"/>
      <c r="E33" s="166"/>
      <c r="F33" s="167"/>
      <c r="G33" s="65"/>
      <c r="H33" s="56"/>
      <c r="I33" s="56"/>
      <c r="J33" s="48"/>
      <c r="K33" s="63"/>
      <c r="L33" s="63"/>
      <c r="M33" s="59"/>
      <c r="N33" s="51"/>
      <c r="O33" s="51"/>
      <c r="P33" s="750"/>
      <c r="Q33" s="751"/>
      <c r="R33" s="751"/>
      <c r="S33" s="52"/>
    </row>
    <row r="34" spans="1:19" s="5" customFormat="1" ht="9" customHeight="1">
      <c r="A34" s="810"/>
      <c r="B34" s="815"/>
      <c r="C34" s="819"/>
      <c r="D34" s="817"/>
      <c r="E34" s="168"/>
      <c r="F34" s="817"/>
      <c r="G34" s="60"/>
      <c r="H34" s="56"/>
      <c r="I34" s="56"/>
      <c r="J34" s="48"/>
      <c r="K34" s="63"/>
      <c r="L34" s="63"/>
      <c r="M34" s="59"/>
      <c r="N34" s="51"/>
      <c r="O34" s="51"/>
      <c r="P34" s="719"/>
      <c r="Q34" s="720"/>
      <c r="R34" s="720"/>
      <c r="S34" s="52"/>
    </row>
    <row r="35" spans="1:19" s="5" customFormat="1" ht="9" customHeight="1" thickBot="1">
      <c r="A35" s="811"/>
      <c r="B35" s="816"/>
      <c r="C35" s="820"/>
      <c r="D35" s="818"/>
      <c r="E35" s="169"/>
      <c r="F35" s="818"/>
      <c r="G35" s="60"/>
      <c r="H35" s="56"/>
      <c r="I35" s="56"/>
      <c r="J35" s="54"/>
      <c r="K35" s="49"/>
      <c r="L35" s="49"/>
      <c r="M35" s="50"/>
      <c r="N35" s="51"/>
      <c r="O35" s="51"/>
      <c r="P35" s="66"/>
      <c r="Q35" s="795"/>
      <c r="R35" s="821"/>
      <c r="S35" s="52"/>
    </row>
    <row r="36" spans="1:19" s="5" customFormat="1" ht="9" customHeight="1">
      <c r="A36" s="823" t="s">
        <v>74</v>
      </c>
      <c r="B36" s="786">
        <v>9</v>
      </c>
      <c r="C36" s="796"/>
      <c r="D36" s="156"/>
      <c r="E36" s="157"/>
      <c r="F36" s="158"/>
      <c r="G36" s="798"/>
      <c r="H36" s="799"/>
      <c r="I36" s="799"/>
      <c r="J36" s="67"/>
      <c r="K36" s="49"/>
      <c r="L36" s="49"/>
      <c r="M36" s="50"/>
      <c r="N36" s="51"/>
      <c r="O36" s="51"/>
      <c r="P36" s="64"/>
      <c r="Q36" s="51"/>
      <c r="R36" s="69"/>
      <c r="S36" s="52"/>
    </row>
    <row r="37" spans="1:19" s="5" customFormat="1" ht="9" customHeight="1">
      <c r="A37" s="785"/>
      <c r="B37" s="787"/>
      <c r="C37" s="797"/>
      <c r="D37" s="159"/>
      <c r="E37" s="160"/>
      <c r="F37" s="161"/>
      <c r="G37" s="801"/>
      <c r="H37" s="802"/>
      <c r="I37" s="802"/>
      <c r="J37" s="48"/>
      <c r="K37" s="49"/>
      <c r="L37" s="49"/>
      <c r="M37" s="50"/>
      <c r="N37" s="68"/>
      <c r="O37" s="68"/>
      <c r="P37" s="62"/>
      <c r="Q37" s="51"/>
      <c r="R37" s="69"/>
      <c r="S37" s="52"/>
    </row>
    <row r="38" spans="1:19" s="5" customFormat="1" ht="9" customHeight="1">
      <c r="A38" s="789" t="s">
        <v>23</v>
      </c>
      <c r="B38" s="791">
        <v>10</v>
      </c>
      <c r="C38" s="793"/>
      <c r="D38" s="193"/>
      <c r="E38" s="194"/>
      <c r="F38" s="195"/>
      <c r="G38" s="53"/>
      <c r="H38" s="795"/>
      <c r="I38" s="821"/>
      <c r="J38" s="54"/>
      <c r="K38" s="49"/>
      <c r="L38" s="49"/>
      <c r="M38" s="50"/>
      <c r="N38" s="68"/>
      <c r="O38" s="68"/>
      <c r="P38" s="62"/>
      <c r="Q38" s="51"/>
      <c r="R38" s="69"/>
      <c r="S38" s="52"/>
    </row>
    <row r="39" spans="1:19" s="5" customFormat="1" ht="9" customHeight="1" thickBot="1">
      <c r="A39" s="790"/>
      <c r="B39" s="792"/>
      <c r="C39" s="794"/>
      <c r="D39" s="196"/>
      <c r="E39" s="197"/>
      <c r="F39" s="198"/>
      <c r="G39" s="55"/>
      <c r="H39" s="56"/>
      <c r="I39" s="57"/>
      <c r="J39" s="716"/>
      <c r="K39" s="717"/>
      <c r="L39" s="717"/>
      <c r="M39" s="59"/>
      <c r="N39" s="51"/>
      <c r="O39" s="51"/>
      <c r="P39" s="64"/>
      <c r="Q39" s="51"/>
      <c r="R39" s="69"/>
      <c r="S39" s="52"/>
    </row>
    <row r="40" spans="1:19" s="5" customFormat="1" ht="9" customHeight="1">
      <c r="A40" s="810"/>
      <c r="B40" s="815"/>
      <c r="C40" s="819"/>
      <c r="D40" s="817"/>
      <c r="E40" s="168"/>
      <c r="F40" s="817"/>
      <c r="G40" s="60"/>
      <c r="H40" s="56"/>
      <c r="I40" s="57"/>
      <c r="J40" s="722"/>
      <c r="K40" s="723"/>
      <c r="L40" s="723"/>
      <c r="M40" s="59"/>
      <c r="N40" s="51"/>
      <c r="O40" s="51"/>
      <c r="P40" s="64"/>
      <c r="Q40" s="51"/>
      <c r="R40" s="69"/>
      <c r="S40" s="52"/>
    </row>
    <row r="41" spans="1:19" s="5" customFormat="1" ht="9" customHeight="1" thickBot="1">
      <c r="A41" s="811"/>
      <c r="B41" s="816"/>
      <c r="C41" s="820"/>
      <c r="D41" s="818"/>
      <c r="E41" s="169"/>
      <c r="F41" s="818"/>
      <c r="G41" s="60"/>
      <c r="H41" s="56"/>
      <c r="I41" s="57"/>
      <c r="J41" s="61"/>
      <c r="K41" s="752"/>
      <c r="L41" s="752"/>
      <c r="M41" s="62"/>
      <c r="N41" s="51"/>
      <c r="O41" s="51"/>
      <c r="P41" s="64"/>
      <c r="Q41" s="51"/>
      <c r="R41" s="69"/>
      <c r="S41" s="52"/>
    </row>
    <row r="42" spans="1:19" s="5" customFormat="1" ht="9" customHeight="1">
      <c r="A42" s="784" t="s">
        <v>23</v>
      </c>
      <c r="B42" s="786">
        <v>11</v>
      </c>
      <c r="C42" s="796"/>
      <c r="D42" s="156"/>
      <c r="E42" s="157"/>
      <c r="F42" s="158"/>
      <c r="G42" s="798"/>
      <c r="H42" s="799"/>
      <c r="I42" s="800"/>
      <c r="J42" s="48"/>
      <c r="K42" s="63"/>
      <c r="L42" s="63"/>
      <c r="M42" s="62"/>
      <c r="N42" s="51"/>
      <c r="O42" s="51"/>
      <c r="P42" s="64"/>
      <c r="Q42" s="51"/>
      <c r="R42" s="69"/>
      <c r="S42" s="52"/>
    </row>
    <row r="43" spans="1:19" s="5" customFormat="1" ht="9" customHeight="1">
      <c r="A43" s="785"/>
      <c r="B43" s="787"/>
      <c r="C43" s="797"/>
      <c r="D43" s="159"/>
      <c r="E43" s="160"/>
      <c r="F43" s="161"/>
      <c r="G43" s="801"/>
      <c r="H43" s="802"/>
      <c r="I43" s="803"/>
      <c r="J43" s="48"/>
      <c r="K43" s="49"/>
      <c r="L43" s="49"/>
      <c r="M43" s="64"/>
      <c r="N43" s="51"/>
      <c r="O43" s="51"/>
      <c r="P43" s="64"/>
      <c r="Q43" s="51"/>
      <c r="R43" s="69"/>
      <c r="S43" s="70"/>
    </row>
    <row r="44" spans="1:19" s="5" customFormat="1" ht="9" customHeight="1">
      <c r="A44" s="789"/>
      <c r="B44" s="791">
        <v>12</v>
      </c>
      <c r="C44" s="793"/>
      <c r="D44" s="162"/>
      <c r="E44" s="163"/>
      <c r="F44" s="164"/>
      <c r="G44" s="53"/>
      <c r="H44" s="795"/>
      <c r="I44" s="795"/>
      <c r="J44" s="54"/>
      <c r="K44" s="49"/>
      <c r="L44" s="49"/>
      <c r="M44" s="64"/>
      <c r="N44" s="51"/>
      <c r="O44" s="51"/>
      <c r="P44" s="64"/>
      <c r="Q44" s="51"/>
      <c r="R44" s="69"/>
      <c r="S44" s="71"/>
    </row>
    <row r="45" spans="1:19" s="5" customFormat="1" ht="9" customHeight="1" thickBot="1">
      <c r="A45" s="790"/>
      <c r="B45" s="792"/>
      <c r="C45" s="794"/>
      <c r="D45" s="165"/>
      <c r="E45" s="166"/>
      <c r="F45" s="167"/>
      <c r="G45" s="65"/>
      <c r="H45" s="56"/>
      <c r="I45" s="56"/>
      <c r="J45" s="48"/>
      <c r="K45" s="49"/>
      <c r="L45" s="49"/>
      <c r="M45" s="750"/>
      <c r="N45" s="751"/>
      <c r="O45" s="751"/>
      <c r="P45" s="64"/>
      <c r="Q45" s="51"/>
      <c r="R45" s="69"/>
      <c r="S45" s="71"/>
    </row>
    <row r="46" spans="1:19" s="5" customFormat="1" ht="9" customHeight="1">
      <c r="A46" s="810"/>
      <c r="B46" s="815"/>
      <c r="C46" s="819"/>
      <c r="D46" s="817"/>
      <c r="E46" s="168"/>
      <c r="F46" s="817"/>
      <c r="G46" s="60"/>
      <c r="H46" s="56"/>
      <c r="I46" s="56"/>
      <c r="J46" s="48"/>
      <c r="K46" s="49"/>
      <c r="L46" s="49"/>
      <c r="M46" s="719"/>
      <c r="N46" s="720"/>
      <c r="O46" s="720"/>
      <c r="P46" s="64"/>
      <c r="Q46" s="68"/>
      <c r="R46" s="72"/>
      <c r="S46" s="71"/>
    </row>
    <row r="47" spans="1:19" s="5" customFormat="1" ht="9" customHeight="1" thickBot="1">
      <c r="A47" s="811"/>
      <c r="B47" s="816"/>
      <c r="C47" s="820"/>
      <c r="D47" s="818"/>
      <c r="E47" s="169"/>
      <c r="F47" s="818"/>
      <c r="G47" s="60"/>
      <c r="H47" s="56"/>
      <c r="I47" s="56"/>
      <c r="J47" s="54"/>
      <c r="K47" s="49"/>
      <c r="L47" s="49"/>
      <c r="M47" s="66"/>
      <c r="N47" s="795"/>
      <c r="O47" s="795"/>
      <c r="P47" s="59"/>
      <c r="Q47" s="68"/>
      <c r="R47" s="72"/>
      <c r="S47" s="70"/>
    </row>
    <row r="48" spans="1:19" s="5" customFormat="1" ht="9" customHeight="1">
      <c r="A48" s="784" t="s">
        <v>23</v>
      </c>
      <c r="B48" s="786">
        <v>13</v>
      </c>
      <c r="C48" s="796"/>
      <c r="D48" s="156"/>
      <c r="E48" s="157"/>
      <c r="F48" s="158"/>
      <c r="G48" s="798"/>
      <c r="H48" s="799"/>
      <c r="I48" s="799"/>
      <c r="J48" s="67"/>
      <c r="K48" s="49"/>
      <c r="L48" s="49"/>
      <c r="M48" s="64"/>
      <c r="N48" s="51"/>
      <c r="O48" s="51"/>
      <c r="P48" s="50"/>
      <c r="Q48" s="51"/>
      <c r="R48" s="69"/>
      <c r="S48" s="52"/>
    </row>
    <row r="49" spans="1:19" s="5" customFormat="1" ht="9" customHeight="1">
      <c r="A49" s="785"/>
      <c r="B49" s="787"/>
      <c r="C49" s="797"/>
      <c r="D49" s="159"/>
      <c r="E49" s="160"/>
      <c r="F49" s="161"/>
      <c r="G49" s="801"/>
      <c r="H49" s="802"/>
      <c r="I49" s="802"/>
      <c r="J49" s="48"/>
      <c r="K49" s="63"/>
      <c r="L49" s="63"/>
      <c r="M49" s="62"/>
      <c r="N49" s="51"/>
      <c r="O49" s="51"/>
      <c r="P49" s="50"/>
      <c r="Q49" s="51"/>
      <c r="R49" s="69"/>
      <c r="S49" s="52"/>
    </row>
    <row r="50" spans="1:19" s="5" customFormat="1" ht="9" customHeight="1">
      <c r="A50" s="789" t="s">
        <v>23</v>
      </c>
      <c r="B50" s="791">
        <v>14</v>
      </c>
      <c r="C50" s="793"/>
      <c r="D50" s="162"/>
      <c r="E50" s="163"/>
      <c r="F50" s="164"/>
      <c r="G50" s="53"/>
      <c r="H50" s="795"/>
      <c r="I50" s="821"/>
      <c r="J50" s="54"/>
      <c r="K50" s="63"/>
      <c r="L50" s="63"/>
      <c r="M50" s="62"/>
      <c r="N50" s="51"/>
      <c r="O50" s="51"/>
      <c r="P50" s="50"/>
      <c r="Q50" s="51"/>
      <c r="R50" s="69"/>
      <c r="S50" s="52"/>
    </row>
    <row r="51" spans="1:19" s="5" customFormat="1" ht="9" customHeight="1" thickBot="1">
      <c r="A51" s="790"/>
      <c r="B51" s="792"/>
      <c r="C51" s="794"/>
      <c r="D51" s="165"/>
      <c r="E51" s="166"/>
      <c r="F51" s="167"/>
      <c r="G51" s="55"/>
      <c r="H51" s="56"/>
      <c r="I51" s="57"/>
      <c r="J51" s="716"/>
      <c r="K51" s="717"/>
      <c r="L51" s="717"/>
      <c r="M51" s="62"/>
      <c r="N51" s="51"/>
      <c r="O51" s="51"/>
      <c r="P51" s="50"/>
      <c r="Q51" s="51"/>
      <c r="R51" s="69"/>
      <c r="S51" s="52"/>
    </row>
    <row r="52" spans="1:19" s="5" customFormat="1" ht="9" customHeight="1">
      <c r="A52" s="810"/>
      <c r="B52" s="815"/>
      <c r="C52" s="819"/>
      <c r="D52" s="817"/>
      <c r="E52" s="168"/>
      <c r="F52" s="817"/>
      <c r="G52" s="60"/>
      <c r="H52" s="56"/>
      <c r="I52" s="57"/>
      <c r="J52" s="722"/>
      <c r="K52" s="723"/>
      <c r="L52" s="724"/>
      <c r="M52" s="62"/>
      <c r="N52" s="51"/>
      <c r="O52" s="51"/>
      <c r="P52" s="50"/>
      <c r="Q52" s="51"/>
      <c r="R52" s="69"/>
      <c r="S52" s="52"/>
    </row>
    <row r="53" spans="1:19" s="5" customFormat="1" ht="9" customHeight="1" thickBot="1">
      <c r="A53" s="811"/>
      <c r="B53" s="816"/>
      <c r="C53" s="820"/>
      <c r="D53" s="818"/>
      <c r="E53" s="169"/>
      <c r="F53" s="818"/>
      <c r="G53" s="60"/>
      <c r="H53" s="56"/>
      <c r="I53" s="57"/>
      <c r="J53" s="61"/>
      <c r="K53" s="721"/>
      <c r="L53" s="721"/>
      <c r="M53" s="59"/>
      <c r="N53" s="68"/>
      <c r="O53" s="68"/>
      <c r="P53" s="59"/>
      <c r="Q53" s="51"/>
      <c r="R53" s="69"/>
      <c r="S53" s="52"/>
    </row>
    <row r="54" spans="1:19" s="5" customFormat="1" ht="9" customHeight="1">
      <c r="A54" s="784" t="s">
        <v>23</v>
      </c>
      <c r="B54" s="786">
        <v>15</v>
      </c>
      <c r="C54" s="796"/>
      <c r="D54" s="199"/>
      <c r="E54" s="200"/>
      <c r="F54" s="201"/>
      <c r="G54" s="798"/>
      <c r="H54" s="799"/>
      <c r="I54" s="800"/>
      <c r="J54" s="48"/>
      <c r="K54" s="49"/>
      <c r="L54" s="49"/>
      <c r="M54" s="59"/>
      <c r="N54" s="68"/>
      <c r="O54" s="68"/>
      <c r="P54" s="59"/>
      <c r="Q54" s="51"/>
      <c r="R54" s="69"/>
      <c r="S54" s="52"/>
    </row>
    <row r="55" spans="1:19" s="5" customFormat="1" ht="9" customHeight="1">
      <c r="A55" s="785"/>
      <c r="B55" s="787"/>
      <c r="C55" s="797"/>
      <c r="D55" s="202"/>
      <c r="E55" s="203"/>
      <c r="F55" s="204"/>
      <c r="G55" s="801"/>
      <c r="H55" s="802"/>
      <c r="I55" s="803"/>
      <c r="J55" s="48"/>
      <c r="K55" s="49"/>
      <c r="L55" s="49"/>
      <c r="M55" s="50"/>
      <c r="N55" s="51"/>
      <c r="O55" s="51"/>
      <c r="P55" s="50"/>
      <c r="Q55" s="51"/>
      <c r="R55" s="69"/>
      <c r="S55" s="52"/>
    </row>
    <row r="56" spans="1:19" s="5" customFormat="1" ht="9" customHeight="1">
      <c r="A56" s="822" t="s">
        <v>75</v>
      </c>
      <c r="B56" s="791">
        <v>16</v>
      </c>
      <c r="C56" s="793"/>
      <c r="D56" s="162"/>
      <c r="E56" s="163"/>
      <c r="F56" s="164"/>
      <c r="G56" s="53"/>
      <c r="H56" s="795"/>
      <c r="I56" s="795"/>
      <c r="J56" s="73"/>
      <c r="K56" s="49"/>
      <c r="L56" s="49"/>
      <c r="M56" s="50"/>
      <c r="N56" s="51"/>
      <c r="O56" s="51"/>
      <c r="P56" s="50"/>
      <c r="Q56" s="51"/>
      <c r="R56" s="69"/>
      <c r="S56" s="52"/>
    </row>
    <row r="57" spans="1:19" s="5" customFormat="1" ht="9" customHeight="1" thickBot="1">
      <c r="A57" s="790"/>
      <c r="B57" s="792"/>
      <c r="C57" s="794"/>
      <c r="D57" s="165"/>
      <c r="E57" s="166"/>
      <c r="F57" s="167"/>
      <c r="G57" s="65"/>
      <c r="H57" s="56"/>
      <c r="I57" s="56"/>
      <c r="J57" s="74"/>
      <c r="K57" s="63"/>
      <c r="L57" s="63"/>
      <c r="M57" s="59"/>
      <c r="N57" s="51"/>
      <c r="O57" s="51"/>
      <c r="P57" s="50"/>
      <c r="Q57" s="751"/>
      <c r="R57" s="860"/>
      <c r="S57" s="70"/>
    </row>
    <row r="58" spans="1:19" s="5" customFormat="1" ht="9" customHeight="1">
      <c r="A58" s="354"/>
      <c r="B58" s="75"/>
      <c r="C58" s="76"/>
      <c r="D58" s="157"/>
      <c r="E58" s="157"/>
      <c r="F58" s="157"/>
      <c r="G58" s="55"/>
      <c r="H58" s="56"/>
      <c r="I58" s="56"/>
      <c r="J58" s="74"/>
      <c r="K58" s="63"/>
      <c r="L58" s="63"/>
      <c r="M58" s="59"/>
      <c r="N58" s="51"/>
      <c r="O58" s="51"/>
      <c r="P58" s="50"/>
      <c r="Q58" s="720"/>
      <c r="R58" s="754"/>
      <c r="S58" s="70"/>
    </row>
    <row r="59" spans="1:19" s="5" customFormat="1" ht="9" customHeight="1" thickBot="1">
      <c r="A59" s="355"/>
      <c r="B59" s="77"/>
      <c r="C59" s="78"/>
      <c r="D59" s="166"/>
      <c r="E59" s="166"/>
      <c r="F59" s="166"/>
      <c r="G59" s="55"/>
      <c r="H59" s="56"/>
      <c r="I59" s="56"/>
      <c r="J59" s="74"/>
      <c r="K59" s="63"/>
      <c r="L59" s="63"/>
      <c r="M59" s="59"/>
      <c r="N59" s="51"/>
      <c r="O59" s="51"/>
      <c r="P59" s="79"/>
      <c r="Q59" s="795"/>
      <c r="R59" s="821"/>
      <c r="S59" s="70"/>
    </row>
    <row r="60" spans="1:18" s="21" customFormat="1" ht="9" customHeight="1">
      <c r="A60" s="823" t="s">
        <v>75</v>
      </c>
      <c r="B60" s="786">
        <v>17</v>
      </c>
      <c r="C60" s="796"/>
      <c r="D60" s="156"/>
      <c r="E60" s="157"/>
      <c r="F60" s="158"/>
      <c r="G60" s="798"/>
      <c r="H60" s="799"/>
      <c r="I60" s="799"/>
      <c r="J60" s="43"/>
      <c r="K60" s="44"/>
      <c r="L60" s="44"/>
      <c r="M60" s="45"/>
      <c r="N60" s="45"/>
      <c r="O60" s="45"/>
      <c r="P60" s="80"/>
      <c r="Q60" s="45"/>
      <c r="R60" s="81"/>
    </row>
    <row r="61" spans="1:19" s="5" customFormat="1" ht="9" customHeight="1">
      <c r="A61" s="785"/>
      <c r="B61" s="787"/>
      <c r="C61" s="797"/>
      <c r="D61" s="159"/>
      <c r="E61" s="160"/>
      <c r="F61" s="161"/>
      <c r="G61" s="801"/>
      <c r="H61" s="802"/>
      <c r="I61" s="802"/>
      <c r="J61" s="48"/>
      <c r="K61" s="49"/>
      <c r="L61" s="49"/>
      <c r="M61" s="50"/>
      <c r="N61" s="51"/>
      <c r="O61" s="51"/>
      <c r="P61" s="50"/>
      <c r="Q61" s="51"/>
      <c r="R61" s="69"/>
      <c r="S61" s="52"/>
    </row>
    <row r="62" spans="1:19" s="5" customFormat="1" ht="9" customHeight="1">
      <c r="A62" s="789"/>
      <c r="B62" s="791">
        <v>18</v>
      </c>
      <c r="C62" s="793"/>
      <c r="D62" s="193"/>
      <c r="E62" s="194"/>
      <c r="F62" s="195"/>
      <c r="G62" s="53"/>
      <c r="H62" s="795"/>
      <c r="I62" s="821"/>
      <c r="J62" s="54"/>
      <c r="K62" s="49"/>
      <c r="L62" s="49"/>
      <c r="M62" s="50"/>
      <c r="N62" s="51"/>
      <c r="O62" s="51"/>
      <c r="P62" s="50"/>
      <c r="Q62" s="51"/>
      <c r="R62" s="69"/>
      <c r="S62" s="52"/>
    </row>
    <row r="63" spans="1:19" s="5" customFormat="1" ht="9" customHeight="1" thickBot="1">
      <c r="A63" s="790"/>
      <c r="B63" s="792"/>
      <c r="C63" s="794"/>
      <c r="D63" s="196"/>
      <c r="E63" s="197"/>
      <c r="F63" s="198"/>
      <c r="G63" s="55"/>
      <c r="H63" s="56"/>
      <c r="I63" s="57"/>
      <c r="J63" s="716"/>
      <c r="K63" s="717"/>
      <c r="L63" s="717"/>
      <c r="M63" s="59"/>
      <c r="N63" s="51"/>
      <c r="O63" s="51"/>
      <c r="P63" s="50"/>
      <c r="Q63" s="51"/>
      <c r="R63" s="69"/>
      <c r="S63" s="52"/>
    </row>
    <row r="64" spans="1:19" s="5" customFormat="1" ht="9" customHeight="1">
      <c r="A64" s="810"/>
      <c r="B64" s="815"/>
      <c r="C64" s="819"/>
      <c r="D64" s="817"/>
      <c r="E64" s="168"/>
      <c r="F64" s="817"/>
      <c r="G64" s="60"/>
      <c r="H64" s="56"/>
      <c r="I64" s="57"/>
      <c r="J64" s="722"/>
      <c r="K64" s="723"/>
      <c r="L64" s="723"/>
      <c r="M64" s="59"/>
      <c r="N64" s="51"/>
      <c r="O64" s="51"/>
      <c r="P64" s="50"/>
      <c r="Q64" s="51"/>
      <c r="R64" s="69"/>
      <c r="S64" s="52"/>
    </row>
    <row r="65" spans="1:19" s="5" customFormat="1" ht="9" customHeight="1" thickBot="1">
      <c r="A65" s="811"/>
      <c r="B65" s="816"/>
      <c r="C65" s="820"/>
      <c r="D65" s="818"/>
      <c r="E65" s="169"/>
      <c r="F65" s="818"/>
      <c r="G65" s="60"/>
      <c r="H65" s="56"/>
      <c r="I65" s="57"/>
      <c r="J65" s="61"/>
      <c r="K65" s="752"/>
      <c r="L65" s="752"/>
      <c r="M65" s="62"/>
      <c r="N65" s="51"/>
      <c r="O65" s="51"/>
      <c r="P65" s="50"/>
      <c r="Q65" s="51"/>
      <c r="R65" s="69"/>
      <c r="S65" s="52"/>
    </row>
    <row r="66" spans="1:19" s="5" customFormat="1" ht="9" customHeight="1">
      <c r="A66" s="784" t="s">
        <v>23</v>
      </c>
      <c r="B66" s="786">
        <v>19</v>
      </c>
      <c r="C66" s="796"/>
      <c r="D66" s="156"/>
      <c r="E66" s="157"/>
      <c r="F66" s="158"/>
      <c r="G66" s="798"/>
      <c r="H66" s="799"/>
      <c r="I66" s="800"/>
      <c r="J66" s="48"/>
      <c r="K66" s="63"/>
      <c r="L66" s="63"/>
      <c r="M66" s="62"/>
      <c r="N66" s="51"/>
      <c r="O66" s="51"/>
      <c r="P66" s="50"/>
      <c r="Q66" s="51"/>
      <c r="R66" s="69"/>
      <c r="S66" s="52"/>
    </row>
    <row r="67" spans="1:19" s="5" customFormat="1" ht="9" customHeight="1">
      <c r="A67" s="785"/>
      <c r="B67" s="787"/>
      <c r="C67" s="797"/>
      <c r="D67" s="159"/>
      <c r="E67" s="160"/>
      <c r="F67" s="161"/>
      <c r="G67" s="801"/>
      <c r="H67" s="802"/>
      <c r="I67" s="803"/>
      <c r="J67" s="48"/>
      <c r="K67" s="49"/>
      <c r="L67" s="49"/>
      <c r="M67" s="64"/>
      <c r="N67" s="51"/>
      <c r="O67" s="51"/>
      <c r="P67" s="50"/>
      <c r="Q67" s="51"/>
      <c r="R67" s="69"/>
      <c r="S67" s="52"/>
    </row>
    <row r="68" spans="1:19" s="5" customFormat="1" ht="9" customHeight="1">
      <c r="A68" s="789"/>
      <c r="B68" s="791">
        <v>20</v>
      </c>
      <c r="C68" s="793"/>
      <c r="D68" s="162"/>
      <c r="E68" s="163"/>
      <c r="F68" s="164"/>
      <c r="G68" s="53"/>
      <c r="H68" s="795"/>
      <c r="I68" s="795"/>
      <c r="J68" s="54"/>
      <c r="K68" s="49"/>
      <c r="L68" s="49"/>
      <c r="M68" s="64"/>
      <c r="N68" s="753"/>
      <c r="O68" s="753"/>
      <c r="P68" s="50"/>
      <c r="Q68" s="51"/>
      <c r="R68" s="69"/>
      <c r="S68" s="52"/>
    </row>
    <row r="69" spans="1:19" s="5" customFormat="1" ht="9" customHeight="1" thickBot="1">
      <c r="A69" s="790"/>
      <c r="B69" s="792"/>
      <c r="C69" s="794"/>
      <c r="D69" s="165"/>
      <c r="E69" s="166"/>
      <c r="F69" s="167"/>
      <c r="G69" s="65"/>
      <c r="H69" s="56"/>
      <c r="I69" s="56"/>
      <c r="J69" s="48"/>
      <c r="K69" s="49"/>
      <c r="L69" s="49"/>
      <c r="M69" s="750"/>
      <c r="N69" s="751"/>
      <c r="O69" s="751"/>
      <c r="P69" s="50"/>
      <c r="Q69" s="51"/>
      <c r="R69" s="69"/>
      <c r="S69" s="52"/>
    </row>
    <row r="70" spans="1:19" s="5" customFormat="1" ht="9" customHeight="1">
      <c r="A70" s="810"/>
      <c r="B70" s="815"/>
      <c r="C70" s="819"/>
      <c r="D70" s="817"/>
      <c r="E70" s="168"/>
      <c r="F70" s="817"/>
      <c r="G70" s="60"/>
      <c r="H70" s="56"/>
      <c r="I70" s="56"/>
      <c r="J70" s="48"/>
      <c r="K70" s="49"/>
      <c r="L70" s="49"/>
      <c r="M70" s="719"/>
      <c r="N70" s="720"/>
      <c r="O70" s="720"/>
      <c r="P70" s="50"/>
      <c r="Q70" s="51"/>
      <c r="R70" s="69"/>
      <c r="S70" s="52"/>
    </row>
    <row r="71" spans="1:19" s="5" customFormat="1" ht="9" customHeight="1" thickBot="1">
      <c r="A71" s="811"/>
      <c r="B71" s="816"/>
      <c r="C71" s="820"/>
      <c r="D71" s="818"/>
      <c r="E71" s="169"/>
      <c r="F71" s="818"/>
      <c r="G71" s="60"/>
      <c r="H71" s="56"/>
      <c r="I71" s="56"/>
      <c r="J71" s="54"/>
      <c r="K71" s="49"/>
      <c r="L71" s="49"/>
      <c r="M71" s="66"/>
      <c r="N71" s="795"/>
      <c r="O71" s="795"/>
      <c r="P71" s="62"/>
      <c r="Q71" s="51"/>
      <c r="R71" s="69"/>
      <c r="S71" s="52"/>
    </row>
    <row r="72" spans="1:19" s="5" customFormat="1" ht="9" customHeight="1">
      <c r="A72" s="784" t="s">
        <v>23</v>
      </c>
      <c r="B72" s="786">
        <v>21</v>
      </c>
      <c r="C72" s="796"/>
      <c r="D72" s="156"/>
      <c r="E72" s="157"/>
      <c r="F72" s="158"/>
      <c r="G72" s="798"/>
      <c r="H72" s="799"/>
      <c r="I72" s="799"/>
      <c r="J72" s="67"/>
      <c r="K72" s="49"/>
      <c r="L72" s="49"/>
      <c r="M72" s="64"/>
      <c r="N72" s="51"/>
      <c r="O72" s="51"/>
      <c r="P72" s="64"/>
      <c r="Q72" s="51"/>
      <c r="R72" s="69"/>
      <c r="S72" s="52"/>
    </row>
    <row r="73" spans="1:19" s="5" customFormat="1" ht="9" customHeight="1">
      <c r="A73" s="785"/>
      <c r="B73" s="787"/>
      <c r="C73" s="797"/>
      <c r="D73" s="159"/>
      <c r="E73" s="160"/>
      <c r="F73" s="161"/>
      <c r="G73" s="801"/>
      <c r="H73" s="802"/>
      <c r="I73" s="802"/>
      <c r="J73" s="48"/>
      <c r="K73" s="63"/>
      <c r="L73" s="63"/>
      <c r="M73" s="62"/>
      <c r="N73" s="51"/>
      <c r="O73" s="51"/>
      <c r="P73" s="64"/>
      <c r="Q73" s="51"/>
      <c r="R73" s="69"/>
      <c r="S73" s="52"/>
    </row>
    <row r="74" spans="1:19" s="5" customFormat="1" ht="9" customHeight="1">
      <c r="A74" s="789" t="s">
        <v>23</v>
      </c>
      <c r="B74" s="791">
        <v>22</v>
      </c>
      <c r="C74" s="793"/>
      <c r="D74" s="162"/>
      <c r="E74" s="163"/>
      <c r="F74" s="164"/>
      <c r="G74" s="53"/>
      <c r="H74" s="795"/>
      <c r="I74" s="821"/>
      <c r="J74" s="54"/>
      <c r="K74" s="63"/>
      <c r="L74" s="63"/>
      <c r="M74" s="62"/>
      <c r="N74" s="51"/>
      <c r="O74" s="51"/>
      <c r="P74" s="64"/>
      <c r="Q74" s="51"/>
      <c r="R74" s="69"/>
      <c r="S74" s="52"/>
    </row>
    <row r="75" spans="1:19" s="5" customFormat="1" ht="9" customHeight="1" thickBot="1">
      <c r="A75" s="790"/>
      <c r="B75" s="792"/>
      <c r="C75" s="794"/>
      <c r="D75" s="165"/>
      <c r="E75" s="166"/>
      <c r="F75" s="167"/>
      <c r="G75" s="55"/>
      <c r="H75" s="56"/>
      <c r="I75" s="57"/>
      <c r="J75" s="716"/>
      <c r="K75" s="717"/>
      <c r="L75" s="717"/>
      <c r="M75" s="62"/>
      <c r="N75" s="51"/>
      <c r="O75" s="51"/>
      <c r="P75" s="64"/>
      <c r="Q75" s="51"/>
      <c r="R75" s="69"/>
      <c r="S75" s="52"/>
    </row>
    <row r="76" spans="1:19" s="5" customFormat="1" ht="9" customHeight="1">
      <c r="A76" s="810"/>
      <c r="B76" s="815"/>
      <c r="C76" s="819"/>
      <c r="D76" s="817"/>
      <c r="E76" s="168"/>
      <c r="F76" s="817"/>
      <c r="G76" s="60"/>
      <c r="H76" s="56"/>
      <c r="I76" s="57"/>
      <c r="J76" s="722"/>
      <c r="K76" s="723"/>
      <c r="L76" s="724"/>
      <c r="M76" s="62"/>
      <c r="N76" s="51"/>
      <c r="O76" s="51"/>
      <c r="P76" s="64"/>
      <c r="Q76" s="51"/>
      <c r="R76" s="69"/>
      <c r="S76" s="52"/>
    </row>
    <row r="77" spans="1:19" s="5" customFormat="1" ht="9" customHeight="1" thickBot="1">
      <c r="A77" s="811"/>
      <c r="B77" s="816"/>
      <c r="C77" s="820"/>
      <c r="D77" s="818"/>
      <c r="E77" s="169"/>
      <c r="F77" s="818"/>
      <c r="G77" s="60"/>
      <c r="H77" s="56"/>
      <c r="I77" s="57"/>
      <c r="J77" s="61"/>
      <c r="K77" s="721"/>
      <c r="L77" s="721"/>
      <c r="M77" s="59"/>
      <c r="N77" s="51"/>
      <c r="O77" s="51"/>
      <c r="P77" s="64"/>
      <c r="Q77" s="68"/>
      <c r="R77" s="72"/>
      <c r="S77" s="52"/>
    </row>
    <row r="78" spans="1:19" s="5" customFormat="1" ht="9" customHeight="1">
      <c r="A78" s="784" t="s">
        <v>23</v>
      </c>
      <c r="B78" s="786">
        <v>23</v>
      </c>
      <c r="C78" s="796"/>
      <c r="D78" s="199"/>
      <c r="E78" s="200"/>
      <c r="F78" s="201"/>
      <c r="G78" s="798"/>
      <c r="H78" s="799"/>
      <c r="I78" s="800"/>
      <c r="J78" s="48"/>
      <c r="K78" s="49"/>
      <c r="L78" s="49"/>
      <c r="M78" s="50"/>
      <c r="N78" s="51"/>
      <c r="O78" s="51"/>
      <c r="P78" s="64"/>
      <c r="Q78" s="68"/>
      <c r="R78" s="72"/>
      <c r="S78" s="52"/>
    </row>
    <row r="79" spans="1:19" s="5" customFormat="1" ht="9" customHeight="1">
      <c r="A79" s="785"/>
      <c r="B79" s="787"/>
      <c r="C79" s="797"/>
      <c r="D79" s="202"/>
      <c r="E79" s="203"/>
      <c r="F79" s="204"/>
      <c r="G79" s="801"/>
      <c r="H79" s="802"/>
      <c r="I79" s="803"/>
      <c r="J79" s="48"/>
      <c r="K79" s="49"/>
      <c r="L79" s="49"/>
      <c r="M79" s="50"/>
      <c r="N79" s="51"/>
      <c r="O79" s="51"/>
      <c r="P79" s="64"/>
      <c r="Q79" s="51"/>
      <c r="R79" s="69"/>
      <c r="S79" s="52"/>
    </row>
    <row r="80" spans="1:19" s="5" customFormat="1" ht="9" customHeight="1">
      <c r="A80" s="822" t="s">
        <v>74</v>
      </c>
      <c r="B80" s="791">
        <v>24</v>
      </c>
      <c r="C80" s="793"/>
      <c r="D80" s="162"/>
      <c r="E80" s="163"/>
      <c r="F80" s="164"/>
      <c r="G80" s="53"/>
      <c r="H80" s="795"/>
      <c r="I80" s="795"/>
      <c r="J80" s="54"/>
      <c r="K80" s="49"/>
      <c r="L80" s="49"/>
      <c r="M80" s="50"/>
      <c r="N80" s="51"/>
      <c r="O80" s="51"/>
      <c r="P80" s="64"/>
      <c r="Q80" s="51"/>
      <c r="R80" s="69"/>
      <c r="S80" s="52"/>
    </row>
    <row r="81" spans="1:19" s="5" customFormat="1" ht="9" customHeight="1" thickBot="1">
      <c r="A81" s="790"/>
      <c r="B81" s="792"/>
      <c r="C81" s="794"/>
      <c r="D81" s="165"/>
      <c r="E81" s="166"/>
      <c r="F81" s="167"/>
      <c r="G81" s="65"/>
      <c r="H81" s="56"/>
      <c r="I81" s="56"/>
      <c r="J81" s="48"/>
      <c r="K81" s="63"/>
      <c r="L81" s="63"/>
      <c r="M81" s="59"/>
      <c r="N81" s="51"/>
      <c r="O81" s="51"/>
      <c r="P81" s="750"/>
      <c r="Q81" s="751"/>
      <c r="R81" s="860"/>
      <c r="S81" s="52"/>
    </row>
    <row r="82" spans="1:19" s="5" customFormat="1" ht="9" customHeight="1">
      <c r="A82" s="810"/>
      <c r="B82" s="815"/>
      <c r="C82" s="819"/>
      <c r="D82" s="817"/>
      <c r="E82" s="168"/>
      <c r="F82" s="817"/>
      <c r="G82" s="60"/>
      <c r="H82" s="56"/>
      <c r="I82" s="56"/>
      <c r="J82" s="48"/>
      <c r="K82" s="63"/>
      <c r="L82" s="63"/>
      <c r="M82" s="59"/>
      <c r="N82" s="51"/>
      <c r="O82" s="51"/>
      <c r="P82" s="719"/>
      <c r="Q82" s="720"/>
      <c r="R82" s="754"/>
      <c r="S82" s="52"/>
    </row>
    <row r="83" spans="1:19" s="5" customFormat="1" ht="9" customHeight="1" thickBot="1">
      <c r="A83" s="811"/>
      <c r="B83" s="816"/>
      <c r="C83" s="820"/>
      <c r="D83" s="818"/>
      <c r="E83" s="169"/>
      <c r="F83" s="818"/>
      <c r="G83" s="60"/>
      <c r="H83" s="56"/>
      <c r="I83" s="56"/>
      <c r="J83" s="54"/>
      <c r="K83" s="49"/>
      <c r="L83" s="49"/>
      <c r="M83" s="50"/>
      <c r="N83" s="51"/>
      <c r="O83" s="51"/>
      <c r="P83" s="66"/>
      <c r="Q83" s="795"/>
      <c r="R83" s="795"/>
      <c r="S83" s="52"/>
    </row>
    <row r="84" spans="1:19" s="5" customFormat="1" ht="9" customHeight="1">
      <c r="A84" s="823" t="s">
        <v>75</v>
      </c>
      <c r="B84" s="786">
        <v>25</v>
      </c>
      <c r="C84" s="796"/>
      <c r="D84" s="156"/>
      <c r="E84" s="157"/>
      <c r="F84" s="158"/>
      <c r="G84" s="798"/>
      <c r="H84" s="799"/>
      <c r="I84" s="799"/>
      <c r="J84" s="67"/>
      <c r="K84" s="49"/>
      <c r="L84" s="49"/>
      <c r="M84" s="50"/>
      <c r="N84" s="51"/>
      <c r="O84" s="51"/>
      <c r="P84" s="64"/>
      <c r="Q84" s="51"/>
      <c r="R84" s="51"/>
      <c r="S84" s="52"/>
    </row>
    <row r="85" spans="1:19" s="5" customFormat="1" ht="9" customHeight="1">
      <c r="A85" s="785"/>
      <c r="B85" s="787"/>
      <c r="C85" s="797"/>
      <c r="D85" s="159"/>
      <c r="E85" s="160"/>
      <c r="F85" s="161"/>
      <c r="G85" s="801"/>
      <c r="H85" s="802"/>
      <c r="I85" s="802"/>
      <c r="J85" s="48"/>
      <c r="K85" s="49"/>
      <c r="L85" s="49"/>
      <c r="M85" s="50"/>
      <c r="N85" s="68"/>
      <c r="O85" s="68"/>
      <c r="P85" s="62"/>
      <c r="Q85" s="51"/>
      <c r="R85" s="51"/>
      <c r="S85" s="52"/>
    </row>
    <row r="86" spans="1:19" s="5" customFormat="1" ht="9" customHeight="1">
      <c r="A86" s="789" t="s">
        <v>23</v>
      </c>
      <c r="B86" s="791">
        <v>26</v>
      </c>
      <c r="C86" s="793"/>
      <c r="D86" s="193"/>
      <c r="E86" s="194"/>
      <c r="F86" s="195"/>
      <c r="G86" s="53"/>
      <c r="H86" s="795"/>
      <c r="I86" s="821"/>
      <c r="J86" s="54"/>
      <c r="K86" s="49"/>
      <c r="L86" s="49"/>
      <c r="M86" s="50"/>
      <c r="N86" s="68"/>
      <c r="O86" s="68"/>
      <c r="P86" s="62"/>
      <c r="Q86" s="51"/>
      <c r="R86" s="51"/>
      <c r="S86" s="52"/>
    </row>
    <row r="87" spans="1:19" s="5" customFormat="1" ht="9" customHeight="1" thickBot="1">
      <c r="A87" s="790"/>
      <c r="B87" s="792"/>
      <c r="C87" s="794"/>
      <c r="D87" s="196"/>
      <c r="E87" s="197"/>
      <c r="F87" s="198"/>
      <c r="G87" s="55"/>
      <c r="H87" s="56"/>
      <c r="I87" s="57"/>
      <c r="J87" s="716"/>
      <c r="K87" s="717"/>
      <c r="L87" s="717"/>
      <c r="M87" s="59"/>
      <c r="N87" s="51"/>
      <c r="O87" s="51"/>
      <c r="P87" s="64"/>
      <c r="Q87" s="51"/>
      <c r="R87" s="51"/>
      <c r="S87" s="52"/>
    </row>
    <row r="88" spans="1:19" s="5" customFormat="1" ht="9" customHeight="1">
      <c r="A88" s="810"/>
      <c r="B88" s="815"/>
      <c r="C88" s="819"/>
      <c r="D88" s="817"/>
      <c r="E88" s="168"/>
      <c r="F88" s="817"/>
      <c r="G88" s="60"/>
      <c r="H88" s="56"/>
      <c r="I88" s="57"/>
      <c r="J88" s="722"/>
      <c r="K88" s="723"/>
      <c r="L88" s="723"/>
      <c r="M88" s="59"/>
      <c r="N88" s="51"/>
      <c r="O88" s="51"/>
      <c r="P88" s="64"/>
      <c r="Q88" s="51"/>
      <c r="R88" s="51"/>
      <c r="S88" s="52"/>
    </row>
    <row r="89" spans="1:19" s="5" customFormat="1" ht="9" customHeight="1" thickBot="1">
      <c r="A89" s="811"/>
      <c r="B89" s="816"/>
      <c r="C89" s="820"/>
      <c r="D89" s="818"/>
      <c r="E89" s="169"/>
      <c r="F89" s="818"/>
      <c r="G89" s="60"/>
      <c r="H89" s="56"/>
      <c r="I89" s="57"/>
      <c r="J89" s="61"/>
      <c r="K89" s="752"/>
      <c r="L89" s="752"/>
      <c r="M89" s="62"/>
      <c r="N89" s="51"/>
      <c r="O89" s="51"/>
      <c r="P89" s="64"/>
      <c r="Q89" s="51"/>
      <c r="R89" s="51"/>
      <c r="S89" s="52"/>
    </row>
    <row r="90" spans="1:19" s="5" customFormat="1" ht="9" customHeight="1">
      <c r="A90" s="784" t="s">
        <v>23</v>
      </c>
      <c r="B90" s="786">
        <v>27</v>
      </c>
      <c r="C90" s="796"/>
      <c r="D90" s="156"/>
      <c r="E90" s="157"/>
      <c r="F90" s="158"/>
      <c r="G90" s="798"/>
      <c r="H90" s="799"/>
      <c r="I90" s="800"/>
      <c r="J90" s="48"/>
      <c r="K90" s="63"/>
      <c r="L90" s="63"/>
      <c r="M90" s="62"/>
      <c r="N90" s="51"/>
      <c r="O90" s="51"/>
      <c r="P90" s="64"/>
      <c r="Q90" s="51"/>
      <c r="R90" s="51"/>
      <c r="S90" s="52"/>
    </row>
    <row r="91" spans="1:19" s="5" customFormat="1" ht="9" customHeight="1">
      <c r="A91" s="785"/>
      <c r="B91" s="787"/>
      <c r="C91" s="797"/>
      <c r="D91" s="159"/>
      <c r="E91" s="160"/>
      <c r="F91" s="161"/>
      <c r="G91" s="801"/>
      <c r="H91" s="802"/>
      <c r="I91" s="803"/>
      <c r="J91" s="48"/>
      <c r="K91" s="49"/>
      <c r="L91" s="49"/>
      <c r="M91" s="64"/>
      <c r="N91" s="51"/>
      <c r="O91" s="51"/>
      <c r="P91" s="64"/>
      <c r="Q91" s="51"/>
      <c r="R91" s="51"/>
      <c r="S91" s="70"/>
    </row>
    <row r="92" spans="1:19" s="5" customFormat="1" ht="9" customHeight="1">
      <c r="A92" s="789" t="s">
        <v>23</v>
      </c>
      <c r="B92" s="791">
        <v>28</v>
      </c>
      <c r="C92" s="793"/>
      <c r="D92" s="162"/>
      <c r="E92" s="163"/>
      <c r="F92" s="164"/>
      <c r="G92" s="53"/>
      <c r="H92" s="795"/>
      <c r="I92" s="795"/>
      <c r="J92" s="54"/>
      <c r="K92" s="49"/>
      <c r="L92" s="49"/>
      <c r="M92" s="64"/>
      <c r="N92" s="51"/>
      <c r="O92" s="51"/>
      <c r="P92" s="64"/>
      <c r="Q92" s="51"/>
      <c r="R92" s="51"/>
      <c r="S92" s="71"/>
    </row>
    <row r="93" spans="1:19" s="5" customFormat="1" ht="9" customHeight="1" thickBot="1">
      <c r="A93" s="790"/>
      <c r="B93" s="792"/>
      <c r="C93" s="794"/>
      <c r="D93" s="165"/>
      <c r="E93" s="166"/>
      <c r="F93" s="167"/>
      <c r="G93" s="65"/>
      <c r="H93" s="56"/>
      <c r="I93" s="56"/>
      <c r="J93" s="48"/>
      <c r="K93" s="49"/>
      <c r="L93" s="49"/>
      <c r="M93" s="750"/>
      <c r="N93" s="751"/>
      <c r="O93" s="751"/>
      <c r="P93" s="64"/>
      <c r="Q93" s="51"/>
      <c r="R93" s="51"/>
      <c r="S93" s="71"/>
    </row>
    <row r="94" spans="1:19" s="5" customFormat="1" ht="9" customHeight="1">
      <c r="A94" s="810"/>
      <c r="B94" s="815"/>
      <c r="C94" s="819"/>
      <c r="D94" s="817"/>
      <c r="E94" s="168"/>
      <c r="F94" s="817"/>
      <c r="G94" s="60"/>
      <c r="H94" s="56"/>
      <c r="I94" s="56"/>
      <c r="J94" s="48"/>
      <c r="K94" s="49"/>
      <c r="L94" s="49"/>
      <c r="M94" s="719"/>
      <c r="N94" s="720"/>
      <c r="O94" s="720"/>
      <c r="P94" s="64"/>
      <c r="Q94" s="68"/>
      <c r="R94" s="68"/>
      <c r="S94" s="71"/>
    </row>
    <row r="95" spans="1:19" s="5" customFormat="1" ht="9" customHeight="1" thickBot="1">
      <c r="A95" s="811"/>
      <c r="B95" s="816"/>
      <c r="C95" s="820"/>
      <c r="D95" s="818"/>
      <c r="E95" s="169"/>
      <c r="F95" s="818"/>
      <c r="G95" s="60"/>
      <c r="H95" s="56"/>
      <c r="I95" s="56"/>
      <c r="J95" s="54"/>
      <c r="K95" s="49"/>
      <c r="L95" s="49"/>
      <c r="M95" s="66"/>
      <c r="N95" s="795"/>
      <c r="O95" s="795"/>
      <c r="P95" s="59"/>
      <c r="Q95" s="68"/>
      <c r="R95" s="68"/>
      <c r="S95" s="70"/>
    </row>
    <row r="96" spans="1:19" s="5" customFormat="1" ht="9" customHeight="1">
      <c r="A96" s="784" t="s">
        <v>23</v>
      </c>
      <c r="B96" s="786">
        <v>29</v>
      </c>
      <c r="C96" s="796"/>
      <c r="D96" s="156"/>
      <c r="E96" s="157"/>
      <c r="F96" s="158"/>
      <c r="G96" s="798"/>
      <c r="H96" s="799"/>
      <c r="I96" s="799"/>
      <c r="J96" s="67"/>
      <c r="K96" s="49"/>
      <c r="L96" s="49"/>
      <c r="M96" s="64"/>
      <c r="N96" s="51"/>
      <c r="O96" s="51"/>
      <c r="P96" s="50"/>
      <c r="Q96" s="51"/>
      <c r="R96" s="51"/>
      <c r="S96" s="52"/>
    </row>
    <row r="97" spans="1:19" s="5" customFormat="1" ht="9" customHeight="1">
      <c r="A97" s="785"/>
      <c r="B97" s="787"/>
      <c r="C97" s="797"/>
      <c r="D97" s="159"/>
      <c r="E97" s="160"/>
      <c r="F97" s="161"/>
      <c r="G97" s="801"/>
      <c r="H97" s="802"/>
      <c r="I97" s="802"/>
      <c r="J97" s="48"/>
      <c r="K97" s="63"/>
      <c r="L97" s="63"/>
      <c r="M97" s="62"/>
      <c r="N97" s="51"/>
      <c r="O97" s="51"/>
      <c r="P97" s="7"/>
      <c r="Q97" s="25"/>
      <c r="R97" s="25"/>
      <c r="S97" s="52"/>
    </row>
    <row r="98" spans="1:19" s="5" customFormat="1" ht="9" customHeight="1">
      <c r="A98" s="789" t="s">
        <v>23</v>
      </c>
      <c r="B98" s="791">
        <v>30</v>
      </c>
      <c r="C98" s="793"/>
      <c r="D98" s="162"/>
      <c r="E98" s="163"/>
      <c r="F98" s="164"/>
      <c r="G98" s="53"/>
      <c r="H98" s="795"/>
      <c r="I98" s="821"/>
      <c r="J98" s="54"/>
      <c r="K98" s="63"/>
      <c r="L98" s="63"/>
      <c r="M98" s="62"/>
      <c r="N98" s="51"/>
      <c r="O98" s="51"/>
      <c r="P98" s="7"/>
      <c r="S98" s="52"/>
    </row>
    <row r="99" spans="1:19" s="5" customFormat="1" ht="9" customHeight="1" thickBot="1">
      <c r="A99" s="790"/>
      <c r="B99" s="792"/>
      <c r="C99" s="794"/>
      <c r="D99" s="165"/>
      <c r="E99" s="166"/>
      <c r="F99" s="167"/>
      <c r="G99" s="55"/>
      <c r="H99" s="56"/>
      <c r="I99" s="57"/>
      <c r="J99" s="716"/>
      <c r="K99" s="717"/>
      <c r="L99" s="717"/>
      <c r="M99" s="62"/>
      <c r="N99" s="68"/>
      <c r="O99" s="68"/>
      <c r="P99" s="10"/>
      <c r="Q99" s="25"/>
      <c r="R99" s="25"/>
      <c r="S99" s="52"/>
    </row>
    <row r="100" spans="1:19" s="5" customFormat="1" ht="9" customHeight="1">
      <c r="A100" s="810"/>
      <c r="B100" s="815"/>
      <c r="C100" s="819"/>
      <c r="D100" s="817"/>
      <c r="E100" s="168"/>
      <c r="F100" s="817"/>
      <c r="G100" s="60"/>
      <c r="H100" s="56"/>
      <c r="I100" s="57"/>
      <c r="J100" s="722"/>
      <c r="K100" s="723"/>
      <c r="L100" s="724"/>
      <c r="M100" s="62"/>
      <c r="N100" s="25"/>
      <c r="O100" s="25"/>
      <c r="P100" s="7"/>
      <c r="Q100" s="856" t="s">
        <v>10</v>
      </c>
      <c r="R100" s="856"/>
      <c r="S100" s="52"/>
    </row>
    <row r="101" spans="1:19" s="5" customFormat="1" ht="9" customHeight="1" thickBot="1">
      <c r="A101" s="811"/>
      <c r="B101" s="816"/>
      <c r="C101" s="820"/>
      <c r="D101" s="818"/>
      <c r="E101" s="169"/>
      <c r="F101" s="818"/>
      <c r="G101" s="60"/>
      <c r="H101" s="56"/>
      <c r="I101" s="57"/>
      <c r="J101" s="61"/>
      <c r="K101" s="721"/>
      <c r="L101" s="721"/>
      <c r="M101" s="59"/>
      <c r="N101" s="841"/>
      <c r="O101" s="841"/>
      <c r="P101" s="119"/>
      <c r="Q101" s="119"/>
      <c r="R101" s="120"/>
      <c r="S101" s="52"/>
    </row>
    <row r="102" spans="1:19" s="5" customFormat="1" ht="9" customHeight="1">
      <c r="A102" s="784" t="s">
        <v>23</v>
      </c>
      <c r="B102" s="786">
        <v>31</v>
      </c>
      <c r="C102" s="796"/>
      <c r="D102" s="199"/>
      <c r="E102" s="200"/>
      <c r="F102" s="201"/>
      <c r="G102" s="798"/>
      <c r="H102" s="799"/>
      <c r="I102" s="800"/>
      <c r="J102" s="48"/>
      <c r="K102" s="49"/>
      <c r="L102" s="49"/>
      <c r="M102" s="10"/>
      <c r="N102" s="857"/>
      <c r="O102" s="857"/>
      <c r="P102" s="119"/>
      <c r="Q102" s="119"/>
      <c r="R102" s="120"/>
      <c r="S102" s="52"/>
    </row>
    <row r="103" spans="1:18" s="5" customFormat="1" ht="9" customHeight="1">
      <c r="A103" s="785"/>
      <c r="B103" s="787"/>
      <c r="C103" s="797"/>
      <c r="D103" s="202"/>
      <c r="E103" s="203"/>
      <c r="F103" s="204"/>
      <c r="G103" s="801"/>
      <c r="H103" s="802"/>
      <c r="I103" s="803"/>
      <c r="J103" s="48"/>
      <c r="K103" s="49"/>
      <c r="L103" s="82"/>
      <c r="N103" s="360"/>
      <c r="O103" s="361"/>
      <c r="P103" s="854"/>
      <c r="Q103" s="855"/>
      <c r="R103" s="855"/>
    </row>
    <row r="104" spans="1:18" s="5" customFormat="1" ht="9" customHeight="1">
      <c r="A104" s="789" t="s">
        <v>48</v>
      </c>
      <c r="B104" s="791">
        <v>32</v>
      </c>
      <c r="C104" s="793"/>
      <c r="D104" s="162"/>
      <c r="E104" s="163"/>
      <c r="F104" s="164"/>
      <c r="G104" s="53"/>
      <c r="H104" s="795"/>
      <c r="I104" s="795"/>
      <c r="J104" s="73"/>
      <c r="K104" s="49"/>
      <c r="L104" s="82"/>
      <c r="N104" s="362"/>
      <c r="O104" s="363"/>
      <c r="P104" s="850"/>
      <c r="Q104" s="851"/>
      <c r="R104" s="851"/>
    </row>
    <row r="105" spans="1:18" s="5" customFormat="1" ht="9" customHeight="1" thickBot="1">
      <c r="A105" s="790"/>
      <c r="B105" s="792"/>
      <c r="C105" s="794"/>
      <c r="D105" s="165"/>
      <c r="E105" s="166"/>
      <c r="F105" s="167"/>
      <c r="G105" s="65"/>
      <c r="H105" s="56"/>
      <c r="I105" s="56"/>
      <c r="J105" s="74"/>
      <c r="K105" s="63"/>
      <c r="L105" s="82"/>
      <c r="N105" s="852"/>
      <c r="O105" s="853"/>
      <c r="P105" s="121"/>
      <c r="Q105" s="849"/>
      <c r="R105" s="849"/>
    </row>
    <row r="106" spans="4:18" ht="9" customHeight="1">
      <c r="D106" s="84"/>
      <c r="E106" s="74"/>
      <c r="F106" s="74"/>
      <c r="G106" s="51"/>
      <c r="H106" s="51"/>
      <c r="I106" s="51"/>
      <c r="J106" s="74"/>
      <c r="K106" s="85"/>
      <c r="L106" s="86"/>
      <c r="N106" s="846"/>
      <c r="O106" s="847"/>
      <c r="P106" s="121"/>
      <c r="Q106" s="121"/>
      <c r="R106" s="122"/>
    </row>
    <row r="107" spans="1:13" ht="9" customHeight="1">
      <c r="A107" s="39"/>
      <c r="B107" s="39"/>
      <c r="C107" s="23"/>
      <c r="D107" s="125"/>
      <c r="E107" s="125"/>
      <c r="F107" s="125"/>
      <c r="G107" s="87"/>
      <c r="H107" s="51"/>
      <c r="I107" s="51"/>
      <c r="J107" s="74"/>
      <c r="K107" s="123"/>
      <c r="L107" s="124"/>
      <c r="M107" s="40"/>
    </row>
    <row r="108" spans="1:18" ht="9" customHeight="1">
      <c r="A108" s="39"/>
      <c r="B108" s="39"/>
      <c r="C108" s="23"/>
      <c r="D108" s="58"/>
      <c r="E108" s="58"/>
      <c r="F108" s="58"/>
      <c r="G108" s="126"/>
      <c r="H108" s="126"/>
      <c r="I108" s="126"/>
      <c r="J108" s="88"/>
      <c r="K108" s="90"/>
      <c r="L108" s="39"/>
      <c r="M108" s="40"/>
      <c r="N108" s="89"/>
      <c r="O108" s="121"/>
      <c r="P108" s="121"/>
      <c r="Q108" s="121"/>
      <c r="R108" s="122"/>
    </row>
    <row r="109" spans="1:18" s="22" customFormat="1" ht="15" customHeight="1">
      <c r="A109" s="133" t="s">
        <v>8</v>
      </c>
      <c r="B109" s="845" t="s">
        <v>25</v>
      </c>
      <c r="C109" s="845"/>
      <c r="D109" s="845"/>
      <c r="E109" s="858" t="s">
        <v>17</v>
      </c>
      <c r="F109" s="859"/>
      <c r="G109" s="139" t="s">
        <v>8</v>
      </c>
      <c r="H109" s="788" t="s">
        <v>26</v>
      </c>
      <c r="I109" s="788"/>
      <c r="J109" s="140"/>
      <c r="K109" s="865" t="s">
        <v>76</v>
      </c>
      <c r="L109" s="865"/>
      <c r="M109" s="601" t="s">
        <v>28</v>
      </c>
      <c r="N109" s="602"/>
      <c r="O109" s="602"/>
      <c r="P109" s="602"/>
      <c r="Q109" s="602"/>
      <c r="R109" s="603"/>
    </row>
    <row r="110" spans="1:18" ht="7.5" customHeight="1">
      <c r="A110" s="151">
        <v>1</v>
      </c>
      <c r="B110" s="848"/>
      <c r="C110" s="848"/>
      <c r="D110" s="848"/>
      <c r="E110" s="843"/>
      <c r="F110" s="844"/>
      <c r="G110" s="142"/>
      <c r="H110" s="842"/>
      <c r="I110" s="842"/>
      <c r="J110" s="141"/>
      <c r="K110" s="861"/>
      <c r="L110" s="861"/>
      <c r="M110" s="862"/>
      <c r="N110" s="863"/>
      <c r="O110" s="863"/>
      <c r="P110" s="863"/>
      <c r="Q110" s="863"/>
      <c r="R110" s="864"/>
    </row>
    <row r="111" spans="1:18" ht="7.5" customHeight="1">
      <c r="A111" s="152"/>
      <c r="B111" s="837"/>
      <c r="C111" s="837"/>
      <c r="D111" s="837"/>
      <c r="E111" s="757"/>
      <c r="F111" s="758"/>
      <c r="G111" s="143"/>
      <c r="H111" s="715"/>
      <c r="I111" s="715"/>
      <c r="J111" s="144"/>
      <c r="K111" s="718"/>
      <c r="L111" s="718"/>
      <c r="M111" s="741"/>
      <c r="N111" s="742"/>
      <c r="O111" s="742"/>
      <c r="P111" s="742"/>
      <c r="Q111" s="742"/>
      <c r="R111" s="743"/>
    </row>
    <row r="112" spans="1:18" ht="7.5" customHeight="1">
      <c r="A112" s="152">
        <v>2</v>
      </c>
      <c r="B112" s="837"/>
      <c r="C112" s="837"/>
      <c r="D112" s="837"/>
      <c r="E112" s="757"/>
      <c r="F112" s="758"/>
      <c r="G112" s="143"/>
      <c r="H112" s="715"/>
      <c r="I112" s="715"/>
      <c r="J112" s="144"/>
      <c r="K112" s="718"/>
      <c r="L112" s="718"/>
      <c r="M112" s="741"/>
      <c r="N112" s="742"/>
      <c r="O112" s="742"/>
      <c r="P112" s="742"/>
      <c r="Q112" s="742"/>
      <c r="R112" s="743"/>
    </row>
    <row r="113" spans="1:18" ht="7.5" customHeight="1">
      <c r="A113" s="152"/>
      <c r="B113" s="837"/>
      <c r="C113" s="837"/>
      <c r="D113" s="837"/>
      <c r="E113" s="757"/>
      <c r="F113" s="758"/>
      <c r="G113" s="143"/>
      <c r="H113" s="715"/>
      <c r="I113" s="715"/>
      <c r="J113" s="144"/>
      <c r="K113" s="718"/>
      <c r="L113" s="718"/>
      <c r="M113" s="744"/>
      <c r="N113" s="745"/>
      <c r="O113" s="745"/>
      <c r="P113" s="745"/>
      <c r="Q113" s="745"/>
      <c r="R113" s="746"/>
    </row>
    <row r="114" spans="1:18" ht="7.5" customHeight="1">
      <c r="A114" s="152">
        <v>3</v>
      </c>
      <c r="B114" s="837"/>
      <c r="C114" s="837"/>
      <c r="D114" s="837"/>
      <c r="E114" s="757"/>
      <c r="F114" s="758"/>
      <c r="G114" s="143"/>
      <c r="H114" s="715"/>
      <c r="I114" s="715"/>
      <c r="J114" s="144"/>
      <c r="K114" s="718"/>
      <c r="L114" s="718"/>
      <c r="M114" s="735" t="s">
        <v>34</v>
      </c>
      <c r="N114" s="736"/>
      <c r="O114" s="737"/>
      <c r="P114" s="735" t="s">
        <v>35</v>
      </c>
      <c r="Q114" s="736"/>
      <c r="R114" s="737"/>
    </row>
    <row r="115" spans="1:18" ht="7.5" customHeight="1">
      <c r="A115" s="152"/>
      <c r="B115" s="837"/>
      <c r="C115" s="837"/>
      <c r="D115" s="837"/>
      <c r="E115" s="757"/>
      <c r="F115" s="758"/>
      <c r="G115" s="143"/>
      <c r="H115" s="715"/>
      <c r="I115" s="715"/>
      <c r="J115" s="144"/>
      <c r="K115" s="718"/>
      <c r="L115" s="718"/>
      <c r="M115" s="738"/>
      <c r="N115" s="739"/>
      <c r="O115" s="740"/>
      <c r="P115" s="738"/>
      <c r="Q115" s="739"/>
      <c r="R115" s="740"/>
    </row>
    <row r="116" spans="1:18" ht="7.5" customHeight="1">
      <c r="A116" s="152">
        <v>4</v>
      </c>
      <c r="B116" s="837"/>
      <c r="C116" s="837"/>
      <c r="D116" s="837"/>
      <c r="E116" s="757"/>
      <c r="F116" s="758"/>
      <c r="G116" s="143"/>
      <c r="H116" s="715"/>
      <c r="I116" s="715"/>
      <c r="J116" s="144"/>
      <c r="K116" s="718"/>
      <c r="L116" s="718"/>
      <c r="M116" s="779"/>
      <c r="N116" s="774"/>
      <c r="O116" s="775"/>
      <c r="P116" s="783"/>
      <c r="Q116" s="774"/>
      <c r="R116" s="775"/>
    </row>
    <row r="117" spans="1:18" ht="7.5" customHeight="1">
      <c r="A117" s="152"/>
      <c r="B117" s="837"/>
      <c r="C117" s="837"/>
      <c r="D117" s="837"/>
      <c r="E117" s="757"/>
      <c r="F117" s="758"/>
      <c r="G117" s="143"/>
      <c r="H117" s="715"/>
      <c r="I117" s="715"/>
      <c r="J117" s="144"/>
      <c r="K117" s="718"/>
      <c r="L117" s="718"/>
      <c r="M117" s="780"/>
      <c r="N117" s="781"/>
      <c r="O117" s="782"/>
      <c r="P117" s="780"/>
      <c r="Q117" s="781"/>
      <c r="R117" s="782"/>
    </row>
    <row r="118" spans="1:18" ht="7.5" customHeight="1">
      <c r="A118" s="152">
        <v>5</v>
      </c>
      <c r="B118" s="837"/>
      <c r="C118" s="837"/>
      <c r="D118" s="837"/>
      <c r="E118" s="757"/>
      <c r="F118" s="758"/>
      <c r="G118" s="143"/>
      <c r="H118" s="715"/>
      <c r="I118" s="715"/>
      <c r="J118" s="144"/>
      <c r="K118" s="718"/>
      <c r="L118" s="718"/>
      <c r="M118" s="735" t="s">
        <v>1</v>
      </c>
      <c r="N118" s="736"/>
      <c r="O118" s="736"/>
      <c r="P118" s="736"/>
      <c r="Q118" s="736"/>
      <c r="R118" s="737"/>
    </row>
    <row r="119" spans="1:18" ht="7.5" customHeight="1">
      <c r="A119" s="152"/>
      <c r="B119" s="837"/>
      <c r="C119" s="837"/>
      <c r="D119" s="837"/>
      <c r="E119" s="757"/>
      <c r="F119" s="758"/>
      <c r="G119" s="143"/>
      <c r="H119" s="715"/>
      <c r="I119" s="715"/>
      <c r="J119" s="144"/>
      <c r="K119" s="718"/>
      <c r="L119" s="718"/>
      <c r="M119" s="738"/>
      <c r="N119" s="739"/>
      <c r="O119" s="739"/>
      <c r="P119" s="739"/>
      <c r="Q119" s="739"/>
      <c r="R119" s="740"/>
    </row>
    <row r="120" spans="1:18" ht="7.5" customHeight="1">
      <c r="A120" s="152">
        <v>6</v>
      </c>
      <c r="B120" s="837"/>
      <c r="C120" s="837"/>
      <c r="D120" s="837"/>
      <c r="E120" s="757"/>
      <c r="F120" s="758"/>
      <c r="G120" s="143"/>
      <c r="H120" s="715"/>
      <c r="I120" s="715"/>
      <c r="J120" s="144"/>
      <c r="K120" s="718"/>
      <c r="L120" s="718"/>
      <c r="M120" s="773"/>
      <c r="N120" s="774"/>
      <c r="O120" s="775"/>
      <c r="P120" s="765"/>
      <c r="Q120" s="766"/>
      <c r="R120" s="767"/>
    </row>
    <row r="121" spans="1:18" ht="7.5" customHeight="1">
      <c r="A121" s="152"/>
      <c r="B121" s="837"/>
      <c r="C121" s="837"/>
      <c r="D121" s="837"/>
      <c r="E121" s="757"/>
      <c r="F121" s="758"/>
      <c r="G121" s="143"/>
      <c r="H121" s="715"/>
      <c r="I121" s="715"/>
      <c r="J121" s="144"/>
      <c r="K121" s="718"/>
      <c r="L121" s="718"/>
      <c r="M121" s="776"/>
      <c r="N121" s="777"/>
      <c r="O121" s="778"/>
      <c r="P121" s="768"/>
      <c r="Q121" s="769"/>
      <c r="R121" s="770"/>
    </row>
    <row r="122" spans="1:18" ht="7.5" customHeight="1">
      <c r="A122" s="152">
        <v>7</v>
      </c>
      <c r="B122" s="837"/>
      <c r="C122" s="837"/>
      <c r="D122" s="837"/>
      <c r="E122" s="757"/>
      <c r="F122" s="758"/>
      <c r="G122" s="143"/>
      <c r="H122" s="715"/>
      <c r="I122" s="715"/>
      <c r="J122" s="144"/>
      <c r="K122" s="718"/>
      <c r="L122" s="718"/>
      <c r="M122" s="776"/>
      <c r="N122" s="777"/>
      <c r="O122" s="778"/>
      <c r="P122" s="768"/>
      <c r="Q122" s="769"/>
      <c r="R122" s="770"/>
    </row>
    <row r="123" spans="1:18" ht="7.5" customHeight="1">
      <c r="A123" s="152"/>
      <c r="B123" s="837"/>
      <c r="C123" s="837"/>
      <c r="D123" s="837"/>
      <c r="E123" s="757"/>
      <c r="F123" s="758"/>
      <c r="G123" s="143"/>
      <c r="H123" s="715"/>
      <c r="I123" s="715"/>
      <c r="J123" s="144"/>
      <c r="K123" s="718"/>
      <c r="L123" s="718"/>
      <c r="M123" s="776"/>
      <c r="N123" s="777"/>
      <c r="O123" s="778"/>
      <c r="P123" s="768"/>
      <c r="Q123" s="769"/>
      <c r="R123" s="770"/>
    </row>
    <row r="124" spans="1:18" ht="7.5" customHeight="1">
      <c r="A124" s="152">
        <v>8</v>
      </c>
      <c r="B124" s="837"/>
      <c r="C124" s="837"/>
      <c r="D124" s="837"/>
      <c r="E124" s="757"/>
      <c r="F124" s="758"/>
      <c r="G124" s="143"/>
      <c r="H124" s="715"/>
      <c r="I124" s="715"/>
      <c r="J124" s="144"/>
      <c r="K124" s="718"/>
      <c r="L124" s="718"/>
      <c r="M124" s="759" t="s">
        <v>29</v>
      </c>
      <c r="N124" s="760"/>
      <c r="O124" s="761"/>
      <c r="P124" s="759" t="s">
        <v>96</v>
      </c>
      <c r="Q124" s="760"/>
      <c r="R124" s="761"/>
    </row>
    <row r="125" spans="1:18" ht="7.5" customHeight="1">
      <c r="A125" s="153"/>
      <c r="B125" s="838"/>
      <c r="C125" s="838"/>
      <c r="D125" s="838"/>
      <c r="E125" s="839"/>
      <c r="F125" s="840"/>
      <c r="G125" s="145"/>
      <c r="H125" s="714"/>
      <c r="I125" s="714"/>
      <c r="J125" s="146"/>
      <c r="K125" s="771"/>
      <c r="L125" s="772"/>
      <c r="M125" s="762"/>
      <c r="N125" s="763"/>
      <c r="O125" s="764"/>
      <c r="P125" s="762"/>
      <c r="Q125" s="763"/>
      <c r="R125" s="764"/>
    </row>
    <row r="200" spans="1:9" ht="12" hidden="1">
      <c r="A200" s="1" t="s">
        <v>36</v>
      </c>
      <c r="B200" s="1" t="str">
        <f>IF($G$6="ВЗРОСЛЫЕ","МУЖЧИНЫ",IF($G$6="ДО 19 ЛЕТ","ЮНИОРЫ","ЮНОШИ"))</f>
        <v>ЮНОШИ</v>
      </c>
      <c r="C200" s="3" t="s">
        <v>15</v>
      </c>
      <c r="D200" s="3" t="s">
        <v>16</v>
      </c>
      <c r="E200" s="184"/>
      <c r="F200" s="184"/>
      <c r="G200" s="185"/>
      <c r="H200" s="184"/>
      <c r="I200" s="184"/>
    </row>
    <row r="201" spans="1:9" ht="12" hidden="1">
      <c r="A201" s="1" t="s">
        <v>38</v>
      </c>
      <c r="B201" s="1" t="str">
        <f>IF($G$6="ВЗРОСЛЫЕ","ЖЕНЩИНЫ",IF($G$6="ДО 19 ЛЕТ","ЮНИОРКИ","ДЕВУШКИ"))</f>
        <v>ДЕВУШКИ</v>
      </c>
      <c r="C201" s="3" t="s">
        <v>27</v>
      </c>
      <c r="D201" s="3" t="s">
        <v>18</v>
      </c>
      <c r="E201" s="184"/>
      <c r="F201" s="184"/>
      <c r="G201" s="185"/>
      <c r="H201" s="184"/>
      <c r="I201" s="184"/>
    </row>
    <row r="202" spans="1:9" ht="12" hidden="1">
      <c r="A202" s="1" t="s">
        <v>40</v>
      </c>
      <c r="B202" s="1" t="str">
        <f>IF($G$6="ВЗРОСЛЫЕ","МУЖЧИНЫ И ЖЕНЩИНЫ",IF($G$6="ДО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sheetData>
  <sheetProtection selectLockedCells="1"/>
  <mergeCells count="372">
    <mergeCell ref="Q83:R83"/>
    <mergeCell ref="J87:L87"/>
    <mergeCell ref="E5:F5"/>
    <mergeCell ref="E6:F6"/>
    <mergeCell ref="G5:K5"/>
    <mergeCell ref="G6:K6"/>
    <mergeCell ref="P5:Q5"/>
    <mergeCell ref="L5:O5"/>
    <mergeCell ref="L6:O6"/>
    <mergeCell ref="G78:I78"/>
    <mergeCell ref="J99:L99"/>
    <mergeCell ref="M94:O94"/>
    <mergeCell ref="K53:L53"/>
    <mergeCell ref="K29:L29"/>
    <mergeCell ref="J88:L88"/>
    <mergeCell ref="J64:L64"/>
    <mergeCell ref="J63:L63"/>
    <mergeCell ref="M46:O46"/>
    <mergeCell ref="K115:L115"/>
    <mergeCell ref="K112:L112"/>
    <mergeCell ref="P114:R115"/>
    <mergeCell ref="K113:L113"/>
    <mergeCell ref="M112:R113"/>
    <mergeCell ref="K114:L114"/>
    <mergeCell ref="M114:O115"/>
    <mergeCell ref="E114:F115"/>
    <mergeCell ref="E116:F117"/>
    <mergeCell ref="E118:F119"/>
    <mergeCell ref="H112:I112"/>
    <mergeCell ref="H113:I113"/>
    <mergeCell ref="H117:I117"/>
    <mergeCell ref="H114:I114"/>
    <mergeCell ref="H115:I115"/>
    <mergeCell ref="E124:F125"/>
    <mergeCell ref="H123:I123"/>
    <mergeCell ref="H116:I116"/>
    <mergeCell ref="K117:L117"/>
    <mergeCell ref="K118:L118"/>
    <mergeCell ref="M116:O117"/>
    <mergeCell ref="H119:I119"/>
    <mergeCell ref="H125:I125"/>
    <mergeCell ref="K120:L120"/>
    <mergeCell ref="K121:L121"/>
    <mergeCell ref="M118:R119"/>
    <mergeCell ref="M120:O123"/>
    <mergeCell ref="K119:L119"/>
    <mergeCell ref="P116:R117"/>
    <mergeCell ref="K116:L116"/>
    <mergeCell ref="H118:I118"/>
    <mergeCell ref="H121:I121"/>
    <mergeCell ref="H122:I122"/>
    <mergeCell ref="M124:O125"/>
    <mergeCell ref="K122:L122"/>
    <mergeCell ref="P120:R123"/>
    <mergeCell ref="P124:R125"/>
    <mergeCell ref="K123:L123"/>
    <mergeCell ref="H120:I120"/>
    <mergeCell ref="K124:L124"/>
    <mergeCell ref="K125:L125"/>
    <mergeCell ref="H124:I124"/>
    <mergeCell ref="A102:A103"/>
    <mergeCell ref="B102:B103"/>
    <mergeCell ref="H109:I109"/>
    <mergeCell ref="A104:A105"/>
    <mergeCell ref="B104:B105"/>
    <mergeCell ref="C104:C105"/>
    <mergeCell ref="H104:I104"/>
    <mergeCell ref="C102:C103"/>
    <mergeCell ref="G102:I102"/>
    <mergeCell ref="G103:I103"/>
    <mergeCell ref="A1:R1"/>
    <mergeCell ref="A3:R3"/>
    <mergeCell ref="A4:R4"/>
    <mergeCell ref="A2:R2"/>
    <mergeCell ref="F100:F101"/>
    <mergeCell ref="C100:C101"/>
    <mergeCell ref="D100:D101"/>
    <mergeCell ref="C96:C97"/>
    <mergeCell ref="C98:C99"/>
    <mergeCell ref="P6:Q6"/>
    <mergeCell ref="B100:B101"/>
    <mergeCell ref="A96:A97"/>
    <mergeCell ref="B96:B97"/>
    <mergeCell ref="A98:A99"/>
    <mergeCell ref="B98:B99"/>
    <mergeCell ref="A100:A101"/>
    <mergeCell ref="G96:I96"/>
    <mergeCell ref="A94:A95"/>
    <mergeCell ref="B94:B95"/>
    <mergeCell ref="F94:F95"/>
    <mergeCell ref="C94:C95"/>
    <mergeCell ref="D94:D95"/>
    <mergeCell ref="H92:I92"/>
    <mergeCell ref="F88:F89"/>
    <mergeCell ref="A90:A91"/>
    <mergeCell ref="B90:B91"/>
    <mergeCell ref="C90:C91"/>
    <mergeCell ref="B88:B89"/>
    <mergeCell ref="C92:C93"/>
    <mergeCell ref="C88:C89"/>
    <mergeCell ref="A92:A93"/>
    <mergeCell ref="B92:B93"/>
    <mergeCell ref="G91:I91"/>
    <mergeCell ref="A84:A85"/>
    <mergeCell ref="B84:B85"/>
    <mergeCell ref="C84:C85"/>
    <mergeCell ref="G85:I85"/>
    <mergeCell ref="A88:A89"/>
    <mergeCell ref="D88:D89"/>
    <mergeCell ref="B86:B87"/>
    <mergeCell ref="H86:I86"/>
    <mergeCell ref="A86:A87"/>
    <mergeCell ref="G90:I90"/>
    <mergeCell ref="H80:I80"/>
    <mergeCell ref="C82:C83"/>
    <mergeCell ref="D82:D83"/>
    <mergeCell ref="F82:F83"/>
    <mergeCell ref="C86:C87"/>
    <mergeCell ref="C80:C81"/>
    <mergeCell ref="G84:I84"/>
    <mergeCell ref="G79:I79"/>
    <mergeCell ref="A80:A81"/>
    <mergeCell ref="A82:A83"/>
    <mergeCell ref="B82:B83"/>
    <mergeCell ref="B80:B81"/>
    <mergeCell ref="C78:C79"/>
    <mergeCell ref="A78:A79"/>
    <mergeCell ref="B78:B79"/>
    <mergeCell ref="B72:B73"/>
    <mergeCell ref="A74:A75"/>
    <mergeCell ref="B74:B75"/>
    <mergeCell ref="A76:A77"/>
    <mergeCell ref="B76:B77"/>
    <mergeCell ref="F76:F77"/>
    <mergeCell ref="C76:C77"/>
    <mergeCell ref="D76:D77"/>
    <mergeCell ref="C72:C73"/>
    <mergeCell ref="C74:C75"/>
    <mergeCell ref="C66:C67"/>
    <mergeCell ref="C62:C63"/>
    <mergeCell ref="C60:C61"/>
    <mergeCell ref="B66:B67"/>
    <mergeCell ref="C70:C71"/>
    <mergeCell ref="B68:B69"/>
    <mergeCell ref="A64:A65"/>
    <mergeCell ref="D70:D71"/>
    <mergeCell ref="D64:D65"/>
    <mergeCell ref="F70:F71"/>
    <mergeCell ref="A72:A73"/>
    <mergeCell ref="F64:F65"/>
    <mergeCell ref="C68:C69"/>
    <mergeCell ref="A70:A71"/>
    <mergeCell ref="B70:B71"/>
    <mergeCell ref="A66:A67"/>
    <mergeCell ref="A68:A69"/>
    <mergeCell ref="B64:B65"/>
    <mergeCell ref="C64:C65"/>
    <mergeCell ref="A50:A51"/>
    <mergeCell ref="A52:A53"/>
    <mergeCell ref="A62:A63"/>
    <mergeCell ref="B62:B63"/>
    <mergeCell ref="A60:A61"/>
    <mergeCell ref="B60:B61"/>
    <mergeCell ref="A54:A55"/>
    <mergeCell ref="D46:D47"/>
    <mergeCell ref="H50:I50"/>
    <mergeCell ref="B50:B51"/>
    <mergeCell ref="D52:D53"/>
    <mergeCell ref="B46:B47"/>
    <mergeCell ref="B52:B53"/>
    <mergeCell ref="G48:I48"/>
    <mergeCell ref="B48:B49"/>
    <mergeCell ref="A48:A49"/>
    <mergeCell ref="H56:I56"/>
    <mergeCell ref="G55:I55"/>
    <mergeCell ref="G54:I54"/>
    <mergeCell ref="G49:I49"/>
    <mergeCell ref="A56:A57"/>
    <mergeCell ref="B54:B55"/>
    <mergeCell ref="B56:B57"/>
    <mergeCell ref="C56:C57"/>
    <mergeCell ref="C52:C53"/>
    <mergeCell ref="C44:C45"/>
    <mergeCell ref="C46:C47"/>
    <mergeCell ref="C42:C43"/>
    <mergeCell ref="B40:B41"/>
    <mergeCell ref="B42:B43"/>
    <mergeCell ref="B44:B45"/>
    <mergeCell ref="B34:B35"/>
    <mergeCell ref="A44:A45"/>
    <mergeCell ref="A46:A47"/>
    <mergeCell ref="A36:A37"/>
    <mergeCell ref="A40:A41"/>
    <mergeCell ref="A42:A43"/>
    <mergeCell ref="B36:B37"/>
    <mergeCell ref="B38:B39"/>
    <mergeCell ref="A34:A35"/>
    <mergeCell ref="A38:A39"/>
    <mergeCell ref="A26:A27"/>
    <mergeCell ref="A28:A29"/>
    <mergeCell ref="B26:B27"/>
    <mergeCell ref="B28:B29"/>
    <mergeCell ref="A24:A25"/>
    <mergeCell ref="B32:B33"/>
    <mergeCell ref="A30:A31"/>
    <mergeCell ref="A32:A33"/>
    <mergeCell ref="H20:I20"/>
    <mergeCell ref="G25:I25"/>
    <mergeCell ref="G30:I30"/>
    <mergeCell ref="G24:I24"/>
    <mergeCell ref="B30:B31"/>
    <mergeCell ref="B22:B23"/>
    <mergeCell ref="B24:B25"/>
    <mergeCell ref="B20:B21"/>
    <mergeCell ref="A14:A15"/>
    <mergeCell ref="C20:C21"/>
    <mergeCell ref="C22:C23"/>
    <mergeCell ref="A16:A17"/>
    <mergeCell ref="A18:A19"/>
    <mergeCell ref="A20:A21"/>
    <mergeCell ref="A22:A23"/>
    <mergeCell ref="B18:B19"/>
    <mergeCell ref="B16:B17"/>
    <mergeCell ref="E9:E11"/>
    <mergeCell ref="F9:F11"/>
    <mergeCell ref="G12:I12"/>
    <mergeCell ref="B12:B13"/>
    <mergeCell ref="C14:C15"/>
    <mergeCell ref="C24:C25"/>
    <mergeCell ref="D16:D17"/>
    <mergeCell ref="D22:D23"/>
    <mergeCell ref="H14:I14"/>
    <mergeCell ref="F16:F17"/>
    <mergeCell ref="D40:D41"/>
    <mergeCell ref="D28:D29"/>
    <mergeCell ref="C40:C41"/>
    <mergeCell ref="C38:C39"/>
    <mergeCell ref="C36:C37"/>
    <mergeCell ref="D9:D11"/>
    <mergeCell ref="C28:C29"/>
    <mergeCell ref="F34:F35"/>
    <mergeCell ref="A5:D5"/>
    <mergeCell ref="A6:D6"/>
    <mergeCell ref="C54:C55"/>
    <mergeCell ref="C48:C49"/>
    <mergeCell ref="A9:A11"/>
    <mergeCell ref="B9:B11"/>
    <mergeCell ref="C9:C11"/>
    <mergeCell ref="C16:C17"/>
    <mergeCell ref="C50:C51"/>
    <mergeCell ref="G60:I60"/>
    <mergeCell ref="F22:F23"/>
    <mergeCell ref="C26:C27"/>
    <mergeCell ref="F52:F53"/>
    <mergeCell ref="F46:F47"/>
    <mergeCell ref="G43:I43"/>
    <mergeCell ref="H44:I44"/>
    <mergeCell ref="C32:C33"/>
    <mergeCell ref="G42:I42"/>
    <mergeCell ref="G37:I37"/>
    <mergeCell ref="A12:A13"/>
    <mergeCell ref="G31:I31"/>
    <mergeCell ref="C12:C13"/>
    <mergeCell ref="D34:D35"/>
    <mergeCell ref="F40:F41"/>
    <mergeCell ref="F28:F29"/>
    <mergeCell ref="B14:B15"/>
    <mergeCell ref="C18:C19"/>
    <mergeCell ref="C30:C31"/>
    <mergeCell ref="C34:C35"/>
    <mergeCell ref="F8:H8"/>
    <mergeCell ref="G13:I13"/>
    <mergeCell ref="I8:K8"/>
    <mergeCell ref="I10:K10"/>
    <mergeCell ref="I11:K11"/>
    <mergeCell ref="G36:I36"/>
    <mergeCell ref="G18:I18"/>
    <mergeCell ref="G19:I19"/>
    <mergeCell ref="H26:I26"/>
    <mergeCell ref="H32:I32"/>
    <mergeCell ref="H38:I38"/>
    <mergeCell ref="B118:D118"/>
    <mergeCell ref="H111:I111"/>
    <mergeCell ref="B111:D111"/>
    <mergeCell ref="E110:F111"/>
    <mergeCell ref="B109:D109"/>
    <mergeCell ref="G61:I61"/>
    <mergeCell ref="G66:I66"/>
    <mergeCell ref="H62:I62"/>
    <mergeCell ref="G67:I67"/>
    <mergeCell ref="B125:D125"/>
    <mergeCell ref="B120:D120"/>
    <mergeCell ref="B124:D124"/>
    <mergeCell ref="B121:D121"/>
    <mergeCell ref="B122:D122"/>
    <mergeCell ref="B123:D123"/>
    <mergeCell ref="E122:F123"/>
    <mergeCell ref="B117:D117"/>
    <mergeCell ref="B112:D112"/>
    <mergeCell ref="B113:D113"/>
    <mergeCell ref="B114:D114"/>
    <mergeCell ref="B115:D115"/>
    <mergeCell ref="B116:D116"/>
    <mergeCell ref="B119:D119"/>
    <mergeCell ref="E120:F121"/>
    <mergeCell ref="E112:F113"/>
    <mergeCell ref="N101:O101"/>
    <mergeCell ref="H74:I74"/>
    <mergeCell ref="H68:I68"/>
    <mergeCell ref="G72:I72"/>
    <mergeCell ref="G97:I97"/>
    <mergeCell ref="N68:O68"/>
    <mergeCell ref="M70:O70"/>
    <mergeCell ref="M93:O93"/>
    <mergeCell ref="H98:I98"/>
    <mergeCell ref="G73:I73"/>
    <mergeCell ref="N102:O102"/>
    <mergeCell ref="B110:D110"/>
    <mergeCell ref="Q105:R105"/>
    <mergeCell ref="P104:R104"/>
    <mergeCell ref="N105:O105"/>
    <mergeCell ref="E109:F109"/>
    <mergeCell ref="H110:I110"/>
    <mergeCell ref="N106:O106"/>
    <mergeCell ref="K111:L111"/>
    <mergeCell ref="N71:O71"/>
    <mergeCell ref="N95:O95"/>
    <mergeCell ref="P82:R82"/>
    <mergeCell ref="M110:R111"/>
    <mergeCell ref="M109:R109"/>
    <mergeCell ref="J76:L76"/>
    <mergeCell ref="J75:L75"/>
    <mergeCell ref="K77:L77"/>
    <mergeCell ref="J100:L100"/>
    <mergeCell ref="Q59:R59"/>
    <mergeCell ref="P81:R81"/>
    <mergeCell ref="K110:L110"/>
    <mergeCell ref="K65:L65"/>
    <mergeCell ref="M69:O69"/>
    <mergeCell ref="K101:L101"/>
    <mergeCell ref="K109:L109"/>
    <mergeCell ref="P103:R103"/>
    <mergeCell ref="Q100:R100"/>
    <mergeCell ref="K89:L89"/>
    <mergeCell ref="O8:Q8"/>
    <mergeCell ref="L8:N8"/>
    <mergeCell ref="P33:R33"/>
    <mergeCell ref="J28:L28"/>
    <mergeCell ref="O11:Q11"/>
    <mergeCell ref="R10:R11"/>
    <mergeCell ref="L10:N10"/>
    <mergeCell ref="J16:L16"/>
    <mergeCell ref="N20:O20"/>
    <mergeCell ref="J15:L15"/>
    <mergeCell ref="Q58:R58"/>
    <mergeCell ref="O10:Q10"/>
    <mergeCell ref="L11:N11"/>
    <mergeCell ref="M45:O45"/>
    <mergeCell ref="J39:L39"/>
    <mergeCell ref="Q35:R35"/>
    <mergeCell ref="N47:O47"/>
    <mergeCell ref="M21:O21"/>
    <mergeCell ref="M22:O22"/>
    <mergeCell ref="N23:O23"/>
    <mergeCell ref="K17:L17"/>
    <mergeCell ref="Q57:R57"/>
    <mergeCell ref="P34:R34"/>
    <mergeCell ref="J27:L27"/>
    <mergeCell ref="J40:L40"/>
    <mergeCell ref="K41:L41"/>
    <mergeCell ref="J51:L51"/>
    <mergeCell ref="J52:L52"/>
  </mergeCells>
  <conditionalFormatting sqref="N101:O101 N105:O105">
    <cfRule type="expression" priority="1" dxfId="195" stopIfTrue="1">
      <formula>LEFT($N101,3)="пр."</formula>
    </cfRule>
  </conditionalFormatting>
  <conditionalFormatting sqref="N102:O102 N106:O106">
    <cfRule type="expression" priority="2" dxfId="195" stopIfTrue="1">
      <formula>LEFT($N101,3)="пр."</formula>
    </cfRule>
  </conditionalFormatting>
  <conditionalFormatting sqref="P103:R103">
    <cfRule type="expression" priority="3" dxfId="195" stopIfTrue="1">
      <formula>LEFT($P103,3)="поб."</formula>
    </cfRule>
  </conditionalFormatting>
  <conditionalFormatting sqref="P104:R104">
    <cfRule type="expression" priority="4" dxfId="195" stopIfTrue="1">
      <formula>LEFT($P103,3)="поб."</formula>
    </cfRule>
  </conditionalFormatting>
  <conditionalFormatting sqref="K108">
    <cfRule type="expression" priority="5" dxfId="196" stopIfTrue="1">
      <formula>#REF!=TRUE</formula>
    </cfRule>
  </conditionalFormatting>
  <conditionalFormatting sqref="J89 G74 M95 G92 G86 G62 G104 M47 G14 G20 G38 G68 P35 G32 G44 G26 G56 G50 G80 J17 J29 J53 J41 J77 G98 J101 J65 M23 P83 P59 M71">
    <cfRule type="cellIs" priority="6" dxfId="197" operator="notEqual" stopIfTrue="1">
      <formula>0</formula>
    </cfRule>
  </conditionalFormatting>
  <conditionalFormatting sqref="C58:C59">
    <cfRule type="expression" priority="7" dxfId="198" stopIfTrue="1">
      <formula>COUNTIF($C$12:$C$57,C58)&gt;1</formula>
    </cfRule>
  </conditionalFormatting>
  <conditionalFormatting sqref="C12:C15 C48:C51 C54:C57 C90:C93 C60:C63 C66:C69 C96:C99 C18:C21 C24:C27 C30:C33 C36:C39 C42:C45 C72:C75 C78:C81 C84:C87 C102:C105">
    <cfRule type="expression" priority="8" dxfId="198" stopIfTrue="1">
      <formula>AND(C12&lt;&gt;"Х",C12&lt;&gt;"х",COUNTIF($C$12:$C$105,C12)&gt;1)</formula>
    </cfRule>
  </conditionalFormatting>
  <conditionalFormatting sqref="A12:A15 A18:A21 A24:A27 A30:A33 A36:A39 A42:A45 A48:A51 A54:A57 A60:A63 A66:A69 A72:A75 A78:A81 A84:A87 A90:A93 A96:A99 A102:A105">
    <cfRule type="expression" priority="9" dxfId="199" stopIfTrue="1">
      <formula>COUNTIF($B$110:$D$125,$D12)&gt;0</formula>
    </cfRule>
  </conditionalFormatting>
  <conditionalFormatting sqref="D12:D15 D18:D21 D24:D27 D30:D33 D36:D39 D42:D45 D48:D51 D54:D57 D60:D63 D66:D69 D72:D75 D78:D81 D84:D87 D90:D93 D96:D99 D102:D105 Q57:R57">
    <cfRule type="expression" priority="10" dxfId="199" stopIfTrue="1">
      <formula>COUNTIF($B$110:$D$125,D12)&gt;0</formula>
    </cfRule>
  </conditionalFormatting>
  <conditionalFormatting sqref="E12:E15 E18:E21 E24:E27 E30:E33 E36:E39 E42:E45 E48:E51 E54:E57 E60:E63 E66:E69 E72:E75 E78:E81 E84:E87 E90:E93 E96:E99 E102:E105">
    <cfRule type="expression" priority="11" dxfId="199" stopIfTrue="1">
      <formula>COUNTIF($B$110:$D$125,D12)&gt;0</formula>
    </cfRule>
  </conditionalFormatting>
  <conditionalFormatting sqref="G12:I12 G18:I18 G24:I24 G30:I30 G36:I36 G42:I42 G48:I48 G54:I54 G60:I60 G66:I66 G72:I72 G78:I78 G84:I84 G90:I90 G96:I96 G102:I102">
    <cfRule type="expression" priority="12" dxfId="199" stopIfTrue="1">
      <formula>COUNTIF($B$110:$D$125,G12)&gt;0</formula>
    </cfRule>
    <cfRule type="expression" priority="13" dxfId="195" stopIfTrue="1">
      <formula>LEFT($G12,4)="поб."</formula>
    </cfRule>
  </conditionalFormatting>
  <conditionalFormatting sqref="G13:I13 G19:I19 G25:I25 G31:I31 G37:I37 G43:I43 G49:I49 G55:I55 G61:I61 G67:I67 G73:I73 G79:I79 G85:I85 G91:I91 G97:I97 G103:I103">
    <cfRule type="expression" priority="14" dxfId="199" stopIfTrue="1">
      <formula>COUNTIF($B$110:$D$125,G13)&gt;0</formula>
    </cfRule>
    <cfRule type="expression" priority="15" dxfId="195" stopIfTrue="1">
      <formula>LEFT($G12,4)="поб."</formula>
    </cfRule>
  </conditionalFormatting>
  <conditionalFormatting sqref="J15:L15 J27:L27 J39:L39 J51:L51 J63:L63 J75:L75 J87:L87 J99:L99">
    <cfRule type="expression" priority="16" dxfId="199" stopIfTrue="1">
      <formula>COUNTIF($B$110:$D$125,J15)&gt;0</formula>
    </cfRule>
    <cfRule type="expression" priority="17" dxfId="195" stopIfTrue="1">
      <formula>LEFT($J15,4)="поб."</formula>
    </cfRule>
  </conditionalFormatting>
  <conditionalFormatting sqref="J16:L16 J28:L28 J40:L40 J52:L52 J64:L64 J76:L76 J88:L88 J100:L100">
    <cfRule type="expression" priority="18" dxfId="199" stopIfTrue="1">
      <formula>COUNTIF($B$110:$D$125,J16)&gt;0</formula>
    </cfRule>
    <cfRule type="expression" priority="19" dxfId="195" stopIfTrue="1">
      <formula>LEFT($J15,4)="поб."</formula>
    </cfRule>
  </conditionalFormatting>
  <conditionalFormatting sqref="M21:O21 M45:O45 M69:O69 M93:O93">
    <cfRule type="expression" priority="20" dxfId="199" stopIfTrue="1">
      <formula>COUNTIF($B$110:$D$125,M21)&gt;0</formula>
    </cfRule>
    <cfRule type="expression" priority="21" dxfId="195" stopIfTrue="1">
      <formula>LEFT($M21,4)="поб."</formula>
    </cfRule>
  </conditionalFormatting>
  <conditionalFormatting sqref="M22:O22 M46:O46 M70:O70 M94:O94">
    <cfRule type="expression" priority="22" dxfId="199" stopIfTrue="1">
      <formula>COUNTIF($B$110:$D$125,M22)&gt;0</formula>
    </cfRule>
    <cfRule type="expression" priority="23" dxfId="195" stopIfTrue="1">
      <formula>LEFT($M21,4)="поб."</formula>
    </cfRule>
  </conditionalFormatting>
  <conditionalFormatting sqref="P33:R33 P81:R81">
    <cfRule type="expression" priority="24" dxfId="199" stopIfTrue="1">
      <formula>COUNTIF($B$110:$D$125,P33)&gt;0</formula>
    </cfRule>
    <cfRule type="expression" priority="25" dxfId="195" stopIfTrue="1">
      <formula>LEFT($P33,4)="поб."</formula>
    </cfRule>
  </conditionalFormatting>
  <conditionalFormatting sqref="P34:R34 P82:R82">
    <cfRule type="expression" priority="26" dxfId="199" stopIfTrue="1">
      <formula>COUNTIF($B$110:$D$125,P34)&gt;0</formula>
    </cfRule>
    <cfRule type="expression" priority="27" dxfId="195" stopIfTrue="1">
      <formula>LEFT($P33,4)="поб."</formula>
    </cfRule>
  </conditionalFormatting>
  <conditionalFormatting sqref="Q58:R58">
    <cfRule type="expression" priority="28" dxfId="199" stopIfTrue="1">
      <formula>COUNTIF($B$111:$D$125,Q58)&gt;0</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9" r:id="rId4"/>
  <headerFooter>
    <oddHeader>&amp;L&amp;G&amp;C&amp;"Arial Cyr,полужирный"&amp;12ТУРНИР ПО ВИДУ СПОРТА
"ТЕННИС" (0130002611Я)&amp;R&amp;G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0" topLeftCell="A11" activePane="bottomLeft" state="frozen"/>
      <selection pane="topLeft" activeCell="A7" sqref="A7:F7"/>
      <selection pane="bottomLeft" activeCell="A3" sqref="A3:R3"/>
    </sheetView>
  </sheetViews>
  <sheetFormatPr defaultColWidth="9.125" defaultRowHeight="12.75"/>
  <cols>
    <col min="1" max="1" width="8.875" style="2" customWidth="1"/>
    <col min="2" max="2" width="5.875" style="2" customWidth="1"/>
    <col min="3" max="3" width="5.875" style="5" hidden="1" customWidth="1"/>
    <col min="4" max="4" width="20.875" style="6" customWidth="1"/>
    <col min="5" max="5" width="4.875" style="6" customWidth="1"/>
    <col min="6" max="6" width="12.875" style="6" customWidth="1"/>
    <col min="7" max="7" width="2.50390625" style="2" customWidth="1"/>
    <col min="8" max="9" width="8.50390625" style="2" customWidth="1"/>
    <col min="10" max="10" width="2.50390625" style="2" customWidth="1"/>
    <col min="11" max="12" width="8.50390625" style="2" customWidth="1"/>
    <col min="13" max="13" width="2.50390625" style="6" customWidth="1"/>
    <col min="14" max="15" width="8.50390625" style="6" customWidth="1"/>
    <col min="16" max="16" width="2.50390625" style="6" customWidth="1"/>
    <col min="17" max="17" width="8.50390625" style="40" customWidth="1"/>
    <col min="18" max="18" width="8.50390625" style="6" customWidth="1"/>
    <col min="19" max="19" width="10.125" style="2" customWidth="1"/>
    <col min="20" max="16384" width="9.125" style="2" customWidth="1"/>
  </cols>
  <sheetData>
    <row r="1" spans="1:18" ht="30" customHeight="1">
      <c r="A1" s="804" t="str">
        <f>IF(OR(L6="МУЖЧИНЫ И ЖЕНЩИНЫ",L6="ЮНОШИ И ДЕВУШКИ",L6="ЮНИОРЫ И ЮНИОРКИ"),"ОСНОВНОЙ ТУРНИР В СПОРТИВНОЙ ДИСЦИПЛИНЕ “СМЕШАННЫЙ ПАРНЫЙ РАЗРЯД“","ОСНОВНОЙ ТУРНИР В СПОРТИВНОЙ ДИСЦИПЛИНЕ “ПАРНЫЙ РАЗРЯД“")</f>
        <v>ОСНОВНОЙ ТУРНИР В СПОРТИВНОЙ ДИСЦИПЛИНЕ “ПАРНЫЙ РАЗРЯД“</v>
      </c>
      <c r="B1" s="804"/>
      <c r="C1" s="804"/>
      <c r="D1" s="804"/>
      <c r="E1" s="804"/>
      <c r="F1" s="804"/>
      <c r="G1" s="804"/>
      <c r="H1" s="804"/>
      <c r="I1" s="804"/>
      <c r="J1" s="804"/>
      <c r="K1" s="804"/>
      <c r="L1" s="804"/>
      <c r="M1" s="804"/>
      <c r="N1" s="804"/>
      <c r="O1" s="804"/>
      <c r="P1" s="804"/>
      <c r="Q1" s="804"/>
      <c r="R1" s="804"/>
    </row>
    <row r="2" spans="1:18" ht="12">
      <c r="A2" s="807" t="s">
        <v>30</v>
      </c>
      <c r="B2" s="808"/>
      <c r="C2" s="808"/>
      <c r="D2" s="808"/>
      <c r="E2" s="808"/>
      <c r="F2" s="808"/>
      <c r="G2" s="808"/>
      <c r="H2" s="808"/>
      <c r="I2" s="808"/>
      <c r="J2" s="808"/>
      <c r="K2" s="808"/>
      <c r="L2" s="808"/>
      <c r="M2" s="808"/>
      <c r="N2" s="808"/>
      <c r="O2" s="808"/>
      <c r="P2" s="808"/>
      <c r="Q2" s="808"/>
      <c r="R2" s="809"/>
    </row>
    <row r="3" spans="1:18" s="20" customFormat="1" ht="24.75">
      <c r="A3" s="909"/>
      <c r="B3" s="910"/>
      <c r="C3" s="910"/>
      <c r="D3" s="910"/>
      <c r="E3" s="910"/>
      <c r="F3" s="910"/>
      <c r="G3" s="910"/>
      <c r="H3" s="910"/>
      <c r="I3" s="910"/>
      <c r="J3" s="910"/>
      <c r="K3" s="910"/>
      <c r="L3" s="910"/>
      <c r="M3" s="910"/>
      <c r="N3" s="910"/>
      <c r="O3" s="910"/>
      <c r="P3" s="910"/>
      <c r="Q3" s="910"/>
      <c r="R3" s="911"/>
    </row>
    <row r="4" spans="1:18" ht="9" customHeight="1">
      <c r="A4" s="806"/>
      <c r="B4" s="806"/>
      <c r="C4" s="806"/>
      <c r="D4" s="806"/>
      <c r="E4" s="806"/>
      <c r="F4" s="806"/>
      <c r="G4" s="806"/>
      <c r="H4" s="806"/>
      <c r="I4" s="806"/>
      <c r="J4" s="806"/>
      <c r="K4" s="806"/>
      <c r="L4" s="806"/>
      <c r="M4" s="806"/>
      <c r="N4" s="806"/>
      <c r="O4" s="806"/>
      <c r="P4" s="806"/>
      <c r="Q4" s="806"/>
      <c r="R4" s="806"/>
    </row>
    <row r="5" spans="1:18" s="190" customFormat="1" ht="12">
      <c r="A5" s="899" t="s">
        <v>2</v>
      </c>
      <c r="B5" s="899"/>
      <c r="C5" s="899"/>
      <c r="D5" s="899"/>
      <c r="E5" s="887" t="s">
        <v>0</v>
      </c>
      <c r="F5" s="888"/>
      <c r="G5" s="887" t="s">
        <v>32</v>
      </c>
      <c r="H5" s="902"/>
      <c r="I5" s="902"/>
      <c r="J5" s="902"/>
      <c r="K5" s="888"/>
      <c r="L5" s="907" t="s">
        <v>33</v>
      </c>
      <c r="M5" s="907"/>
      <c r="N5" s="907"/>
      <c r="O5" s="907"/>
      <c r="P5" s="901" t="s">
        <v>13</v>
      </c>
      <c r="Q5" s="901"/>
      <c r="R5" s="189" t="s">
        <v>14</v>
      </c>
    </row>
    <row r="6" spans="1:18" s="192" customFormat="1" ht="12.75">
      <c r="A6" s="900"/>
      <c r="B6" s="900"/>
      <c r="C6" s="900"/>
      <c r="D6" s="900"/>
      <c r="E6" s="889"/>
      <c r="F6" s="890"/>
      <c r="G6" s="903"/>
      <c r="H6" s="904"/>
      <c r="I6" s="904"/>
      <c r="J6" s="904"/>
      <c r="K6" s="905"/>
      <c r="L6" s="908"/>
      <c r="M6" s="908"/>
      <c r="N6" s="908"/>
      <c r="O6" s="908"/>
      <c r="P6" s="906"/>
      <c r="Q6" s="906"/>
      <c r="R6" s="191"/>
    </row>
    <row r="7" spans="1:18" ht="10.5" customHeight="1">
      <c r="A7" s="26"/>
      <c r="B7" s="26"/>
      <c r="C7" s="27"/>
      <c r="D7" s="36"/>
      <c r="E7" s="36"/>
      <c r="F7" s="836"/>
      <c r="G7" s="836"/>
      <c r="H7" s="836"/>
      <c r="I7" s="836"/>
      <c r="J7" s="836"/>
      <c r="K7" s="836"/>
      <c r="L7" s="836"/>
      <c r="M7" s="836"/>
      <c r="N7" s="836"/>
      <c r="O7" s="836"/>
      <c r="P7" s="836"/>
      <c r="Q7" s="836"/>
      <c r="R7" s="36"/>
    </row>
    <row r="8" spans="1:10" ht="6" customHeight="1">
      <c r="A8" s="830" t="s">
        <v>22</v>
      </c>
      <c r="B8" s="832" t="s">
        <v>3</v>
      </c>
      <c r="C8" s="834"/>
      <c r="D8" s="824" t="s">
        <v>97</v>
      </c>
      <c r="E8" s="826"/>
      <c r="F8" s="826" t="s">
        <v>9</v>
      </c>
      <c r="G8" s="37"/>
      <c r="H8" s="38"/>
      <c r="J8" s="39"/>
    </row>
    <row r="9" spans="1:18" ht="11.25" customHeight="1">
      <c r="A9" s="831"/>
      <c r="B9" s="833"/>
      <c r="C9" s="834"/>
      <c r="D9" s="824"/>
      <c r="E9" s="826"/>
      <c r="F9" s="826"/>
      <c r="G9" s="127"/>
      <c r="H9" s="41"/>
      <c r="I9" s="755" t="s">
        <v>4</v>
      </c>
      <c r="J9" s="755"/>
      <c r="K9" s="755"/>
      <c r="L9" s="755" t="s">
        <v>5</v>
      </c>
      <c r="M9" s="755"/>
      <c r="N9" s="755"/>
      <c r="O9" s="826" t="s">
        <v>6</v>
      </c>
      <c r="P9" s="826"/>
      <c r="Q9" s="826"/>
      <c r="R9" s="826"/>
    </row>
    <row r="10" spans="1:18" s="21" customFormat="1" ht="11.25" customHeight="1" thickBot="1">
      <c r="A10" s="831"/>
      <c r="B10" s="833"/>
      <c r="C10" s="835"/>
      <c r="D10" s="825"/>
      <c r="E10" s="827"/>
      <c r="F10" s="827"/>
      <c r="G10" s="128"/>
      <c r="H10" s="42"/>
      <c r="I10" s="756" t="s">
        <v>7</v>
      </c>
      <c r="J10" s="756"/>
      <c r="K10" s="756"/>
      <c r="L10" s="756" t="s">
        <v>7</v>
      </c>
      <c r="M10" s="756"/>
      <c r="N10" s="756"/>
      <c r="O10" s="866"/>
      <c r="P10" s="866"/>
      <c r="Q10" s="866"/>
      <c r="R10" s="866"/>
    </row>
    <row r="11" spans="1:18" s="21" customFormat="1" ht="18" customHeight="1">
      <c r="A11" s="784">
        <v>1</v>
      </c>
      <c r="B11" s="786">
        <v>1</v>
      </c>
      <c r="C11" s="796">
        <v>1</v>
      </c>
      <c r="D11" s="156"/>
      <c r="E11" s="157"/>
      <c r="F11" s="158"/>
      <c r="G11" s="798"/>
      <c r="H11" s="799"/>
      <c r="I11" s="799"/>
      <c r="J11" s="95"/>
      <c r="K11" s="96"/>
      <c r="L11" s="96"/>
      <c r="M11" s="47"/>
      <c r="N11" s="47"/>
      <c r="O11" s="47"/>
      <c r="P11" s="46"/>
      <c r="Q11" s="47"/>
      <c r="R11" s="47"/>
    </row>
    <row r="12" spans="1:19" s="5" customFormat="1" ht="18" customHeight="1">
      <c r="A12" s="785"/>
      <c r="B12" s="787"/>
      <c r="C12" s="797"/>
      <c r="D12" s="159"/>
      <c r="E12" s="160"/>
      <c r="F12" s="161"/>
      <c r="G12" s="801"/>
      <c r="H12" s="802"/>
      <c r="I12" s="802"/>
      <c r="J12" s="24"/>
      <c r="K12" s="91"/>
      <c r="L12" s="91"/>
      <c r="M12" s="7"/>
      <c r="N12" s="25"/>
      <c r="O12" s="25"/>
      <c r="P12" s="7"/>
      <c r="Q12" s="25"/>
      <c r="R12" s="25"/>
      <c r="S12" s="52"/>
    </row>
    <row r="13" spans="1:19" s="5" customFormat="1" ht="18" customHeight="1">
      <c r="A13" s="789" t="s">
        <v>23</v>
      </c>
      <c r="B13" s="791">
        <v>2</v>
      </c>
      <c r="C13" s="793"/>
      <c r="D13" s="162"/>
      <c r="E13" s="163"/>
      <c r="F13" s="164"/>
      <c r="G13" s="53"/>
      <c r="H13" s="795"/>
      <c r="I13" s="821"/>
      <c r="J13" s="97"/>
      <c r="K13" s="91"/>
      <c r="L13" s="91"/>
      <c r="M13" s="7"/>
      <c r="N13" s="25"/>
      <c r="O13" s="25"/>
      <c r="P13" s="7"/>
      <c r="Q13" s="25"/>
      <c r="R13" s="25"/>
      <c r="S13" s="52"/>
    </row>
    <row r="14" spans="1:19" s="5" customFormat="1" ht="18" customHeight="1" thickBot="1">
      <c r="A14" s="790"/>
      <c r="B14" s="792"/>
      <c r="C14" s="794"/>
      <c r="D14" s="165"/>
      <c r="E14" s="166"/>
      <c r="F14" s="167"/>
      <c r="G14" s="55"/>
      <c r="H14" s="56"/>
      <c r="I14" s="57"/>
      <c r="J14" s="716"/>
      <c r="K14" s="717"/>
      <c r="L14" s="717"/>
      <c r="M14" s="97"/>
      <c r="N14" s="25"/>
      <c r="O14" s="25"/>
      <c r="P14" s="7"/>
      <c r="Q14" s="25"/>
      <c r="R14" s="25"/>
      <c r="S14" s="52"/>
    </row>
    <row r="15" spans="1:19" s="5" customFormat="1" ht="18" customHeight="1">
      <c r="A15" s="810"/>
      <c r="B15" s="815"/>
      <c r="C15" s="819"/>
      <c r="D15" s="817"/>
      <c r="E15" s="168"/>
      <c r="F15" s="817"/>
      <c r="G15" s="60"/>
      <c r="H15" s="56"/>
      <c r="I15" s="57"/>
      <c r="J15" s="722"/>
      <c r="K15" s="723"/>
      <c r="L15" s="723"/>
      <c r="M15" s="97"/>
      <c r="N15" s="25"/>
      <c r="O15" s="25"/>
      <c r="P15" s="7"/>
      <c r="Q15" s="25"/>
      <c r="R15" s="25"/>
      <c r="S15" s="52"/>
    </row>
    <row r="16" spans="1:19" s="5" customFormat="1" ht="18" customHeight="1" thickBot="1">
      <c r="A16" s="811"/>
      <c r="B16" s="816"/>
      <c r="C16" s="820"/>
      <c r="D16" s="818"/>
      <c r="E16" s="169"/>
      <c r="F16" s="818"/>
      <c r="G16" s="60"/>
      <c r="H16" s="56"/>
      <c r="I16" s="57"/>
      <c r="J16" s="61"/>
      <c r="K16" s="752"/>
      <c r="L16" s="752"/>
      <c r="M16" s="11"/>
      <c r="N16" s="25"/>
      <c r="O16" s="25"/>
      <c r="P16" s="7"/>
      <c r="Q16" s="25"/>
      <c r="R16" s="25"/>
      <c r="S16" s="52"/>
    </row>
    <row r="17" spans="1:19" s="5" customFormat="1" ht="18" customHeight="1">
      <c r="A17" s="784"/>
      <c r="B17" s="786">
        <v>3</v>
      </c>
      <c r="C17" s="796"/>
      <c r="D17" s="156"/>
      <c r="E17" s="157"/>
      <c r="F17" s="158"/>
      <c r="G17" s="798"/>
      <c r="H17" s="799"/>
      <c r="I17" s="800"/>
      <c r="J17" s="48"/>
      <c r="K17" s="63"/>
      <c r="L17" s="63"/>
      <c r="M17" s="11"/>
      <c r="N17" s="25"/>
      <c r="O17" s="25"/>
      <c r="P17" s="7"/>
      <c r="Q17" s="25"/>
      <c r="R17" s="25"/>
      <c r="S17" s="52"/>
    </row>
    <row r="18" spans="1:19" s="5" customFormat="1" ht="18" customHeight="1">
      <c r="A18" s="785"/>
      <c r="B18" s="787"/>
      <c r="C18" s="797"/>
      <c r="D18" s="159"/>
      <c r="E18" s="160"/>
      <c r="F18" s="161"/>
      <c r="G18" s="801"/>
      <c r="H18" s="802"/>
      <c r="I18" s="803"/>
      <c r="J18" s="48"/>
      <c r="K18" s="49"/>
      <c r="L18" s="49"/>
      <c r="M18" s="8"/>
      <c r="N18" s="25"/>
      <c r="O18" s="25"/>
      <c r="P18" s="7"/>
      <c r="Q18" s="25"/>
      <c r="R18" s="25"/>
      <c r="S18" s="52"/>
    </row>
    <row r="19" spans="1:19" s="5" customFormat="1" ht="18" customHeight="1">
      <c r="A19" s="789" t="s">
        <v>23</v>
      </c>
      <c r="B19" s="791">
        <v>4</v>
      </c>
      <c r="C19" s="793"/>
      <c r="D19" s="162"/>
      <c r="E19" s="163"/>
      <c r="F19" s="164"/>
      <c r="G19" s="53"/>
      <c r="H19" s="795"/>
      <c r="I19" s="795"/>
      <c r="J19" s="54"/>
      <c r="K19" s="49"/>
      <c r="L19" s="49"/>
      <c r="M19" s="8"/>
      <c r="N19" s="912"/>
      <c r="O19" s="912"/>
      <c r="P19" s="7"/>
      <c r="Q19" s="25"/>
      <c r="R19" s="25"/>
      <c r="S19" s="52"/>
    </row>
    <row r="20" spans="1:19" s="5" customFormat="1" ht="18" customHeight="1" thickBot="1">
      <c r="A20" s="790"/>
      <c r="B20" s="792"/>
      <c r="C20" s="794"/>
      <c r="D20" s="165"/>
      <c r="E20" s="166"/>
      <c r="F20" s="167"/>
      <c r="G20" s="65"/>
      <c r="H20" s="56"/>
      <c r="I20" s="56"/>
      <c r="J20" s="48"/>
      <c r="K20" s="49"/>
      <c r="L20" s="49"/>
      <c r="M20" s="750"/>
      <c r="N20" s="751"/>
      <c r="O20" s="751"/>
      <c r="P20" s="7"/>
      <c r="Q20" s="25"/>
      <c r="R20" s="25"/>
      <c r="S20" s="52"/>
    </row>
    <row r="21" spans="1:19" s="5" customFormat="1" ht="18" customHeight="1">
      <c r="A21" s="810"/>
      <c r="B21" s="815"/>
      <c r="C21" s="819"/>
      <c r="D21" s="817"/>
      <c r="E21" s="168"/>
      <c r="F21" s="817"/>
      <c r="G21" s="60"/>
      <c r="H21" s="56"/>
      <c r="I21" s="56"/>
      <c r="J21" s="48"/>
      <c r="K21" s="49"/>
      <c r="L21" s="49"/>
      <c r="M21" s="719"/>
      <c r="N21" s="720"/>
      <c r="O21" s="720"/>
      <c r="P21" s="7"/>
      <c r="Q21" s="25"/>
      <c r="R21" s="25"/>
      <c r="S21" s="52"/>
    </row>
    <row r="22" spans="1:19" s="5" customFormat="1" ht="18" customHeight="1" thickBot="1">
      <c r="A22" s="811"/>
      <c r="B22" s="816"/>
      <c r="C22" s="820"/>
      <c r="D22" s="818"/>
      <c r="E22" s="169"/>
      <c r="F22" s="818"/>
      <c r="G22" s="60"/>
      <c r="H22" s="56"/>
      <c r="I22" s="56"/>
      <c r="J22" s="54"/>
      <c r="K22" s="49"/>
      <c r="L22" s="49"/>
      <c r="M22" s="66"/>
      <c r="N22" s="795"/>
      <c r="O22" s="795"/>
      <c r="P22" s="11"/>
      <c r="Q22" s="25"/>
      <c r="R22" s="25"/>
      <c r="S22" s="52"/>
    </row>
    <row r="23" spans="1:19" s="5" customFormat="1" ht="18" customHeight="1">
      <c r="A23" s="823" t="s">
        <v>74</v>
      </c>
      <c r="B23" s="786">
        <v>5</v>
      </c>
      <c r="C23" s="796"/>
      <c r="D23" s="156"/>
      <c r="E23" s="157"/>
      <c r="F23" s="158"/>
      <c r="G23" s="798"/>
      <c r="H23" s="799"/>
      <c r="I23" s="799"/>
      <c r="J23" s="67"/>
      <c r="K23" s="49"/>
      <c r="L23" s="49"/>
      <c r="M23" s="64"/>
      <c r="N23" s="51"/>
      <c r="O23" s="51"/>
      <c r="P23" s="8"/>
      <c r="Q23" s="25"/>
      <c r="R23" s="25"/>
      <c r="S23" s="52"/>
    </row>
    <row r="24" spans="1:19" s="5" customFormat="1" ht="18" customHeight="1">
      <c r="A24" s="785"/>
      <c r="B24" s="787"/>
      <c r="C24" s="797"/>
      <c r="D24" s="159"/>
      <c r="E24" s="160"/>
      <c r="F24" s="161"/>
      <c r="G24" s="801"/>
      <c r="H24" s="802"/>
      <c r="I24" s="802"/>
      <c r="J24" s="48"/>
      <c r="K24" s="63"/>
      <c r="L24" s="63"/>
      <c r="M24" s="62"/>
      <c r="N24" s="51"/>
      <c r="O24" s="51"/>
      <c r="P24" s="8"/>
      <c r="Q24" s="25"/>
      <c r="R24" s="25"/>
      <c r="S24" s="52"/>
    </row>
    <row r="25" spans="1:19" s="5" customFormat="1" ht="18" customHeight="1">
      <c r="A25" s="789" t="s">
        <v>23</v>
      </c>
      <c r="B25" s="791">
        <v>6</v>
      </c>
      <c r="C25" s="793"/>
      <c r="D25" s="162"/>
      <c r="E25" s="163"/>
      <c r="F25" s="164"/>
      <c r="G25" s="53"/>
      <c r="H25" s="795"/>
      <c r="I25" s="821"/>
      <c r="J25" s="54"/>
      <c r="K25" s="63"/>
      <c r="L25" s="63"/>
      <c r="M25" s="62"/>
      <c r="N25" s="51"/>
      <c r="O25" s="51"/>
      <c r="P25" s="8"/>
      <c r="Q25" s="25"/>
      <c r="R25" s="25"/>
      <c r="S25" s="52"/>
    </row>
    <row r="26" spans="1:19" s="5" customFormat="1" ht="18" customHeight="1" thickBot="1">
      <c r="A26" s="790"/>
      <c r="B26" s="792"/>
      <c r="C26" s="794"/>
      <c r="D26" s="165"/>
      <c r="E26" s="166"/>
      <c r="F26" s="167"/>
      <c r="G26" s="55"/>
      <c r="H26" s="56"/>
      <c r="I26" s="57"/>
      <c r="J26" s="716"/>
      <c r="K26" s="717"/>
      <c r="L26" s="717"/>
      <c r="M26" s="62"/>
      <c r="N26" s="51"/>
      <c r="O26" s="51"/>
      <c r="P26" s="8"/>
      <c r="Q26" s="25"/>
      <c r="R26" s="25"/>
      <c r="S26" s="52"/>
    </row>
    <row r="27" spans="1:19" s="5" customFormat="1" ht="18" customHeight="1">
      <c r="A27" s="810"/>
      <c r="B27" s="815"/>
      <c r="C27" s="819"/>
      <c r="D27" s="817"/>
      <c r="E27" s="168"/>
      <c r="F27" s="817"/>
      <c r="G27" s="60"/>
      <c r="H27" s="56"/>
      <c r="I27" s="57"/>
      <c r="J27" s="722"/>
      <c r="K27" s="723"/>
      <c r="L27" s="724"/>
      <c r="M27" s="62"/>
      <c r="N27" s="51"/>
      <c r="O27" s="51"/>
      <c r="P27" s="8"/>
      <c r="Q27" s="25"/>
      <c r="R27" s="25"/>
      <c r="S27" s="52"/>
    </row>
    <row r="28" spans="1:19" s="5" customFormat="1" ht="18" customHeight="1" thickBot="1">
      <c r="A28" s="811"/>
      <c r="B28" s="816"/>
      <c r="C28" s="820"/>
      <c r="D28" s="818"/>
      <c r="E28" s="169"/>
      <c r="F28" s="818"/>
      <c r="G28" s="60"/>
      <c r="H28" s="56"/>
      <c r="I28" s="57"/>
      <c r="J28" s="61"/>
      <c r="K28" s="721"/>
      <c r="L28" s="721"/>
      <c r="M28" s="59"/>
      <c r="N28" s="51"/>
      <c r="O28" s="51"/>
      <c r="P28" s="8"/>
      <c r="Q28" s="101"/>
      <c r="R28" s="101"/>
      <c r="S28" s="52"/>
    </row>
    <row r="29" spans="1:19" s="5" customFormat="1" ht="18" customHeight="1">
      <c r="A29" s="784" t="s">
        <v>23</v>
      </c>
      <c r="B29" s="786">
        <v>7</v>
      </c>
      <c r="C29" s="796"/>
      <c r="D29" s="156"/>
      <c r="E29" s="157"/>
      <c r="F29" s="158"/>
      <c r="G29" s="798"/>
      <c r="H29" s="799"/>
      <c r="I29" s="800"/>
      <c r="J29" s="48"/>
      <c r="K29" s="49"/>
      <c r="L29" s="49"/>
      <c r="M29" s="50"/>
      <c r="N29" s="51"/>
      <c r="O29" s="51"/>
      <c r="P29" s="8"/>
      <c r="Q29" s="101"/>
      <c r="R29" s="101"/>
      <c r="S29" s="52"/>
    </row>
    <row r="30" spans="1:19" s="5" customFormat="1" ht="18" customHeight="1">
      <c r="A30" s="785"/>
      <c r="B30" s="787"/>
      <c r="C30" s="797"/>
      <c r="D30" s="159"/>
      <c r="E30" s="160"/>
      <c r="F30" s="161"/>
      <c r="G30" s="801"/>
      <c r="H30" s="802"/>
      <c r="I30" s="803"/>
      <c r="J30" s="48"/>
      <c r="K30" s="49"/>
      <c r="L30" s="49"/>
      <c r="M30" s="50"/>
      <c r="N30" s="51"/>
      <c r="O30" s="51"/>
      <c r="P30" s="8"/>
      <c r="Q30" s="25"/>
      <c r="R30" s="25"/>
      <c r="S30" s="52"/>
    </row>
    <row r="31" spans="1:19" s="5" customFormat="1" ht="18" customHeight="1">
      <c r="A31" s="789"/>
      <c r="B31" s="791">
        <v>8</v>
      </c>
      <c r="C31" s="793"/>
      <c r="D31" s="162"/>
      <c r="E31" s="163"/>
      <c r="F31" s="164"/>
      <c r="G31" s="53"/>
      <c r="H31" s="795"/>
      <c r="I31" s="795"/>
      <c r="J31" s="54"/>
      <c r="K31" s="49"/>
      <c r="L31" s="49"/>
      <c r="M31" s="50"/>
      <c r="N31" s="51"/>
      <c r="O31" s="51"/>
      <c r="P31" s="8"/>
      <c r="Q31" s="25"/>
      <c r="R31" s="25"/>
      <c r="S31" s="52"/>
    </row>
    <row r="32" spans="1:19" s="5" customFormat="1" ht="18" customHeight="1" thickBot="1">
      <c r="A32" s="790"/>
      <c r="B32" s="792"/>
      <c r="C32" s="794"/>
      <c r="D32" s="165"/>
      <c r="E32" s="166"/>
      <c r="F32" s="167"/>
      <c r="G32" s="65"/>
      <c r="H32" s="56"/>
      <c r="I32" s="56"/>
      <c r="J32" s="48"/>
      <c r="K32" s="63"/>
      <c r="L32" s="63"/>
      <c r="M32" s="59"/>
      <c r="N32" s="51"/>
      <c r="O32" s="51"/>
      <c r="P32" s="750"/>
      <c r="Q32" s="751"/>
      <c r="R32" s="751"/>
      <c r="S32" s="52"/>
    </row>
    <row r="33" spans="1:19" s="5" customFormat="1" ht="18" customHeight="1">
      <c r="A33" s="810"/>
      <c r="B33" s="815"/>
      <c r="C33" s="819"/>
      <c r="D33" s="817"/>
      <c r="E33" s="168"/>
      <c r="F33" s="817"/>
      <c r="G33" s="60"/>
      <c r="H33" s="56"/>
      <c r="I33" s="56"/>
      <c r="J33" s="48"/>
      <c r="K33" s="63"/>
      <c r="L33" s="63"/>
      <c r="M33" s="59"/>
      <c r="N33" s="51"/>
      <c r="O33" s="51"/>
      <c r="P33" s="719"/>
      <c r="Q33" s="720"/>
      <c r="R33" s="720"/>
      <c r="S33" s="52"/>
    </row>
    <row r="34" spans="1:19" s="5" customFormat="1" ht="18" customHeight="1" thickBot="1">
      <c r="A34" s="811"/>
      <c r="B34" s="816"/>
      <c r="C34" s="820"/>
      <c r="D34" s="818"/>
      <c r="E34" s="169"/>
      <c r="F34" s="818"/>
      <c r="G34" s="60"/>
      <c r="H34" s="56"/>
      <c r="I34" s="56"/>
      <c r="J34" s="54"/>
      <c r="K34" s="49"/>
      <c r="L34" s="49"/>
      <c r="M34" s="50"/>
      <c r="N34" s="51"/>
      <c r="O34" s="51"/>
      <c r="P34" s="103"/>
      <c r="Q34" s="795"/>
      <c r="R34" s="795"/>
      <c r="S34" s="52"/>
    </row>
    <row r="35" spans="1:19" s="5" customFormat="1" ht="18" customHeight="1">
      <c r="A35" s="784"/>
      <c r="B35" s="786">
        <v>9</v>
      </c>
      <c r="C35" s="796"/>
      <c r="D35" s="156"/>
      <c r="E35" s="157"/>
      <c r="F35" s="158"/>
      <c r="G35" s="798"/>
      <c r="H35" s="799"/>
      <c r="I35" s="799"/>
      <c r="J35" s="67"/>
      <c r="K35" s="49"/>
      <c r="L35" s="49"/>
      <c r="M35" s="50"/>
      <c r="N35" s="51"/>
      <c r="O35" s="51"/>
      <c r="P35" s="8"/>
      <c r="Q35" s="25"/>
      <c r="R35" s="25"/>
      <c r="S35" s="52"/>
    </row>
    <row r="36" spans="1:19" s="5" customFormat="1" ht="18" customHeight="1">
      <c r="A36" s="785"/>
      <c r="B36" s="787"/>
      <c r="C36" s="797"/>
      <c r="D36" s="159"/>
      <c r="E36" s="160"/>
      <c r="F36" s="161"/>
      <c r="G36" s="801"/>
      <c r="H36" s="802"/>
      <c r="I36" s="802"/>
      <c r="J36" s="48"/>
      <c r="K36" s="49"/>
      <c r="L36" s="49"/>
      <c r="M36" s="50"/>
      <c r="N36" s="68"/>
      <c r="O36" s="68"/>
      <c r="P36" s="11"/>
      <c r="Q36" s="25"/>
      <c r="R36" s="25"/>
      <c r="S36" s="52"/>
    </row>
    <row r="37" spans="1:19" s="5" customFormat="1" ht="18" customHeight="1">
      <c r="A37" s="789" t="s">
        <v>23</v>
      </c>
      <c r="B37" s="791">
        <v>10</v>
      </c>
      <c r="C37" s="793"/>
      <c r="D37" s="162"/>
      <c r="E37" s="163"/>
      <c r="F37" s="164"/>
      <c r="G37" s="53"/>
      <c r="H37" s="795"/>
      <c r="I37" s="821"/>
      <c r="J37" s="54"/>
      <c r="K37" s="49"/>
      <c r="L37" s="49"/>
      <c r="M37" s="50"/>
      <c r="N37" s="68"/>
      <c r="O37" s="68"/>
      <c r="P37" s="11"/>
      <c r="Q37" s="25"/>
      <c r="R37" s="25"/>
      <c r="S37" s="52"/>
    </row>
    <row r="38" spans="1:19" s="5" customFormat="1" ht="18" customHeight="1" thickBot="1">
      <c r="A38" s="790"/>
      <c r="B38" s="792"/>
      <c r="C38" s="794"/>
      <c r="D38" s="165"/>
      <c r="E38" s="166"/>
      <c r="F38" s="167"/>
      <c r="G38" s="55"/>
      <c r="H38" s="56"/>
      <c r="I38" s="57"/>
      <c r="J38" s="716"/>
      <c r="K38" s="717"/>
      <c r="L38" s="717"/>
      <c r="M38" s="59"/>
      <c r="N38" s="51"/>
      <c r="O38" s="51"/>
      <c r="P38" s="8"/>
      <c r="Q38" s="25"/>
      <c r="R38" s="25"/>
      <c r="S38" s="52"/>
    </row>
    <row r="39" spans="1:19" s="5" customFormat="1" ht="18" customHeight="1">
      <c r="A39" s="810"/>
      <c r="B39" s="815"/>
      <c r="C39" s="819"/>
      <c r="D39" s="817"/>
      <c r="E39" s="168"/>
      <c r="F39" s="817"/>
      <c r="G39" s="60"/>
      <c r="H39" s="56"/>
      <c r="I39" s="57"/>
      <c r="J39" s="722"/>
      <c r="K39" s="723"/>
      <c r="L39" s="723"/>
      <c r="M39" s="59"/>
      <c r="N39" s="51"/>
      <c r="O39" s="51"/>
      <c r="P39" s="8"/>
      <c r="Q39" s="25"/>
      <c r="R39" s="25"/>
      <c r="S39" s="52"/>
    </row>
    <row r="40" spans="1:19" s="5" customFormat="1" ht="18" customHeight="1" thickBot="1">
      <c r="A40" s="811"/>
      <c r="B40" s="816"/>
      <c r="C40" s="820"/>
      <c r="D40" s="818"/>
      <c r="E40" s="169"/>
      <c r="F40" s="818"/>
      <c r="G40" s="60"/>
      <c r="H40" s="56"/>
      <c r="I40" s="57"/>
      <c r="J40" s="61"/>
      <c r="K40" s="752"/>
      <c r="L40" s="752"/>
      <c r="M40" s="62"/>
      <c r="N40" s="51"/>
      <c r="O40" s="51"/>
      <c r="P40" s="8"/>
      <c r="Q40" s="25"/>
      <c r="R40" s="25"/>
      <c r="S40" s="52"/>
    </row>
    <row r="41" spans="1:19" s="5" customFormat="1" ht="18" customHeight="1">
      <c r="A41" s="784" t="s">
        <v>23</v>
      </c>
      <c r="B41" s="786">
        <v>11</v>
      </c>
      <c r="C41" s="796"/>
      <c r="D41" s="156"/>
      <c r="E41" s="157"/>
      <c r="F41" s="158"/>
      <c r="G41" s="798"/>
      <c r="H41" s="799"/>
      <c r="I41" s="800"/>
      <c r="J41" s="48"/>
      <c r="K41" s="63"/>
      <c r="L41" s="63"/>
      <c r="M41" s="62"/>
      <c r="N41" s="51"/>
      <c r="O41" s="51"/>
      <c r="P41" s="8"/>
      <c r="Q41" s="25"/>
      <c r="R41" s="25"/>
      <c r="S41" s="52"/>
    </row>
    <row r="42" spans="1:19" s="5" customFormat="1" ht="18" customHeight="1">
      <c r="A42" s="785"/>
      <c r="B42" s="787"/>
      <c r="C42" s="797"/>
      <c r="D42" s="159"/>
      <c r="E42" s="160"/>
      <c r="F42" s="161"/>
      <c r="G42" s="801"/>
      <c r="H42" s="802"/>
      <c r="I42" s="803"/>
      <c r="J42" s="48"/>
      <c r="K42" s="49"/>
      <c r="L42" s="49"/>
      <c r="M42" s="64"/>
      <c r="N42" s="51"/>
      <c r="O42" s="51"/>
      <c r="P42" s="8"/>
      <c r="Q42" s="25"/>
      <c r="R42" s="25"/>
      <c r="S42" s="70"/>
    </row>
    <row r="43" spans="1:19" s="5" customFormat="1" ht="18" customHeight="1">
      <c r="A43" s="822" t="s">
        <v>74</v>
      </c>
      <c r="B43" s="791">
        <v>12</v>
      </c>
      <c r="C43" s="793"/>
      <c r="D43" s="162"/>
      <c r="E43" s="163"/>
      <c r="F43" s="164"/>
      <c r="G43" s="53"/>
      <c r="H43" s="795"/>
      <c r="I43" s="795"/>
      <c r="J43" s="54"/>
      <c r="K43" s="49"/>
      <c r="L43" s="49"/>
      <c r="M43" s="64"/>
      <c r="N43" s="51"/>
      <c r="O43" s="51"/>
      <c r="P43" s="8"/>
      <c r="Q43" s="25"/>
      <c r="R43" s="25"/>
      <c r="S43" s="71"/>
    </row>
    <row r="44" spans="1:19" s="5" customFormat="1" ht="18" customHeight="1" thickBot="1">
      <c r="A44" s="790"/>
      <c r="B44" s="792"/>
      <c r="C44" s="794"/>
      <c r="D44" s="165"/>
      <c r="E44" s="166"/>
      <c r="F44" s="167"/>
      <c r="G44" s="65"/>
      <c r="H44" s="56"/>
      <c r="I44" s="56"/>
      <c r="J44" s="48"/>
      <c r="K44" s="49"/>
      <c r="L44" s="49"/>
      <c r="M44" s="750"/>
      <c r="N44" s="751"/>
      <c r="O44" s="751"/>
      <c r="P44" s="8"/>
      <c r="Q44" s="25"/>
      <c r="R44" s="25"/>
      <c r="S44" s="71"/>
    </row>
    <row r="45" spans="1:19" s="5" customFormat="1" ht="18" customHeight="1">
      <c r="A45" s="810"/>
      <c r="B45" s="815"/>
      <c r="C45" s="819"/>
      <c r="D45" s="817"/>
      <c r="E45" s="168"/>
      <c r="F45" s="817"/>
      <c r="G45" s="60"/>
      <c r="H45" s="56"/>
      <c r="I45" s="56"/>
      <c r="J45" s="48"/>
      <c r="K45" s="49"/>
      <c r="L45" s="49"/>
      <c r="M45" s="719"/>
      <c r="N45" s="720"/>
      <c r="O45" s="720"/>
      <c r="P45" s="8"/>
      <c r="Q45" s="101"/>
      <c r="R45" s="101"/>
      <c r="S45" s="71"/>
    </row>
    <row r="46" spans="1:19" s="5" customFormat="1" ht="18" customHeight="1" thickBot="1">
      <c r="A46" s="811"/>
      <c r="B46" s="816"/>
      <c r="C46" s="820"/>
      <c r="D46" s="818"/>
      <c r="E46" s="169"/>
      <c r="F46" s="818"/>
      <c r="G46" s="60"/>
      <c r="H46" s="56"/>
      <c r="I46" s="56"/>
      <c r="J46" s="54"/>
      <c r="K46" s="49"/>
      <c r="L46" s="49"/>
      <c r="M46" s="66"/>
      <c r="N46" s="795"/>
      <c r="O46" s="795"/>
      <c r="P46" s="10"/>
      <c r="Q46" s="101"/>
      <c r="R46" s="101"/>
      <c r="S46" s="70"/>
    </row>
    <row r="47" spans="1:19" s="5" customFormat="1" ht="18" customHeight="1">
      <c r="A47" s="784" t="s">
        <v>23</v>
      </c>
      <c r="B47" s="786">
        <v>13</v>
      </c>
      <c r="C47" s="796"/>
      <c r="D47" s="156"/>
      <c r="E47" s="157"/>
      <c r="F47" s="158"/>
      <c r="G47" s="798"/>
      <c r="H47" s="799"/>
      <c r="I47" s="799"/>
      <c r="J47" s="67"/>
      <c r="K47" s="49"/>
      <c r="L47" s="49"/>
      <c r="M47" s="8"/>
      <c r="N47" s="25"/>
      <c r="O47" s="25"/>
      <c r="P47" s="7"/>
      <c r="Q47" s="25"/>
      <c r="R47" s="25"/>
      <c r="S47" s="52"/>
    </row>
    <row r="48" spans="1:19" s="5" customFormat="1" ht="18" customHeight="1">
      <c r="A48" s="785"/>
      <c r="B48" s="787"/>
      <c r="C48" s="797"/>
      <c r="D48" s="159"/>
      <c r="E48" s="160"/>
      <c r="F48" s="161"/>
      <c r="G48" s="801"/>
      <c r="H48" s="802"/>
      <c r="I48" s="802"/>
      <c r="J48" s="48"/>
      <c r="K48" s="63"/>
      <c r="L48" s="63"/>
      <c r="M48" s="11"/>
      <c r="N48" s="25"/>
      <c r="O48" s="25"/>
      <c r="P48" s="7"/>
      <c r="Q48" s="25"/>
      <c r="R48" s="25"/>
      <c r="S48" s="52"/>
    </row>
    <row r="49" spans="1:19" s="5" customFormat="1" ht="18" customHeight="1">
      <c r="A49" s="789" t="s">
        <v>23</v>
      </c>
      <c r="B49" s="791">
        <v>14</v>
      </c>
      <c r="C49" s="793"/>
      <c r="D49" s="162"/>
      <c r="E49" s="163"/>
      <c r="F49" s="164"/>
      <c r="G49" s="53"/>
      <c r="H49" s="795"/>
      <c r="I49" s="821"/>
      <c r="J49" s="54"/>
      <c r="K49" s="63"/>
      <c r="L49" s="63"/>
      <c r="M49" s="11"/>
      <c r="N49" s="25"/>
      <c r="O49" s="25"/>
      <c r="P49" s="7"/>
      <c r="Q49" s="25"/>
      <c r="R49" s="25"/>
      <c r="S49" s="52"/>
    </row>
    <row r="50" spans="1:19" s="5" customFormat="1" ht="18" customHeight="1" thickBot="1">
      <c r="A50" s="790"/>
      <c r="B50" s="792"/>
      <c r="C50" s="794"/>
      <c r="D50" s="165"/>
      <c r="E50" s="166"/>
      <c r="F50" s="167"/>
      <c r="G50" s="55"/>
      <c r="H50" s="56"/>
      <c r="I50" s="57"/>
      <c r="J50" s="716"/>
      <c r="K50" s="717"/>
      <c r="L50" s="717"/>
      <c r="M50" s="104"/>
      <c r="N50" s="25"/>
      <c r="O50" s="25"/>
      <c r="P50" s="7"/>
      <c r="Q50" s="25"/>
      <c r="R50" s="25"/>
      <c r="S50" s="52"/>
    </row>
    <row r="51" spans="1:19" s="5" customFormat="1" ht="18" customHeight="1">
      <c r="A51" s="810"/>
      <c r="B51" s="815"/>
      <c r="C51" s="819"/>
      <c r="D51" s="817"/>
      <c r="E51" s="168"/>
      <c r="F51" s="817"/>
      <c r="G51" s="60"/>
      <c r="H51" s="56"/>
      <c r="I51" s="57"/>
      <c r="J51" s="722"/>
      <c r="K51" s="723"/>
      <c r="L51" s="724"/>
      <c r="M51" s="104"/>
      <c r="N51" s="25"/>
      <c r="O51" s="25"/>
      <c r="P51" s="7"/>
      <c r="Q51" s="25"/>
      <c r="R51" s="25"/>
      <c r="S51" s="52"/>
    </row>
    <row r="52" spans="1:19" s="5" customFormat="1" ht="18" customHeight="1" thickBot="1">
      <c r="A52" s="811"/>
      <c r="B52" s="816"/>
      <c r="C52" s="820"/>
      <c r="D52" s="818"/>
      <c r="E52" s="169"/>
      <c r="F52" s="818"/>
      <c r="G52" s="60"/>
      <c r="H52" s="56"/>
      <c r="I52" s="57"/>
      <c r="J52" s="61"/>
      <c r="K52" s="721"/>
      <c r="L52" s="721"/>
      <c r="M52" s="10"/>
      <c r="N52" s="101"/>
      <c r="O52" s="101"/>
      <c r="P52" s="922" t="s">
        <v>10</v>
      </c>
      <c r="Q52" s="922"/>
      <c r="R52" s="922"/>
      <c r="S52" s="52"/>
    </row>
    <row r="53" spans="1:19" s="5" customFormat="1" ht="18" customHeight="1">
      <c r="A53" s="784"/>
      <c r="B53" s="786">
        <v>15</v>
      </c>
      <c r="C53" s="796"/>
      <c r="D53" s="156"/>
      <c r="E53" s="157"/>
      <c r="F53" s="158"/>
      <c r="G53" s="798"/>
      <c r="H53" s="799"/>
      <c r="I53" s="800"/>
      <c r="J53" s="48"/>
      <c r="K53" s="49"/>
      <c r="L53" s="49"/>
      <c r="M53" s="913"/>
      <c r="N53" s="913"/>
      <c r="O53" s="913"/>
      <c r="P53" s="172"/>
      <c r="Q53" s="172"/>
      <c r="R53" s="172"/>
      <c r="S53" s="52"/>
    </row>
    <row r="54" spans="1:19" s="5" customFormat="1" ht="18" customHeight="1">
      <c r="A54" s="785"/>
      <c r="B54" s="787"/>
      <c r="C54" s="797"/>
      <c r="D54" s="159"/>
      <c r="E54" s="160"/>
      <c r="F54" s="161"/>
      <c r="G54" s="801"/>
      <c r="H54" s="802"/>
      <c r="I54" s="803"/>
      <c r="J54" s="24"/>
      <c r="K54" s="130"/>
      <c r="L54" s="130"/>
      <c r="M54" s="920"/>
      <c r="N54" s="920"/>
      <c r="O54" s="920"/>
      <c r="P54" s="924"/>
      <c r="Q54" s="924"/>
      <c r="R54" s="924"/>
      <c r="S54" s="52"/>
    </row>
    <row r="55" spans="1:19" s="5" customFormat="1" ht="18" customHeight="1">
      <c r="A55" s="789">
        <v>2</v>
      </c>
      <c r="B55" s="791">
        <v>16</v>
      </c>
      <c r="C55" s="793"/>
      <c r="D55" s="162"/>
      <c r="E55" s="163"/>
      <c r="F55" s="164"/>
      <c r="G55" s="53"/>
      <c r="H55" s="795"/>
      <c r="I55" s="795"/>
      <c r="J55" s="105"/>
      <c r="K55" s="130"/>
      <c r="L55" s="130"/>
      <c r="M55" s="928"/>
      <c r="N55" s="928"/>
      <c r="O55" s="929"/>
      <c r="P55" s="925"/>
      <c r="Q55" s="926"/>
      <c r="R55" s="926"/>
      <c r="S55" s="52"/>
    </row>
    <row r="56" spans="1:19" s="5" customFormat="1" ht="18" customHeight="1" thickBot="1">
      <c r="A56" s="790"/>
      <c r="B56" s="792"/>
      <c r="C56" s="794"/>
      <c r="D56" s="165"/>
      <c r="E56" s="166"/>
      <c r="F56" s="167"/>
      <c r="G56" s="102"/>
      <c r="H56" s="92"/>
      <c r="I56" s="92"/>
      <c r="J56" s="92"/>
      <c r="K56" s="130"/>
      <c r="L56" s="130"/>
      <c r="M56" s="920"/>
      <c r="N56" s="920"/>
      <c r="O56" s="921"/>
      <c r="P56" s="173"/>
      <c r="Q56" s="927"/>
      <c r="R56" s="927"/>
      <c r="S56" s="70"/>
    </row>
    <row r="57" spans="4:18" ht="16.5" customHeight="1">
      <c r="D57" s="106"/>
      <c r="E57" s="25"/>
      <c r="F57" s="25"/>
      <c r="G57" s="25"/>
      <c r="H57" s="92"/>
      <c r="I57" s="92"/>
      <c r="J57" s="92"/>
      <c r="K57" s="89"/>
      <c r="L57" s="83"/>
      <c r="M57" s="13"/>
      <c r="N57" s="13"/>
      <c r="O57" s="13"/>
      <c r="P57" s="13"/>
      <c r="Q57" s="13"/>
      <c r="R57" s="13"/>
    </row>
    <row r="58" spans="1:19" ht="12">
      <c r="A58" s="39"/>
      <c r="B58" s="39"/>
      <c r="C58" s="23"/>
      <c r="D58" s="18"/>
      <c r="E58" s="18"/>
      <c r="F58" s="18"/>
      <c r="G58" s="15"/>
      <c r="H58" s="92"/>
      <c r="I58" s="92"/>
      <c r="J58" s="92"/>
      <c r="K58" s="89"/>
      <c r="L58" s="89"/>
      <c r="M58" s="129"/>
      <c r="N58" s="129"/>
      <c r="O58" s="129"/>
      <c r="P58" s="129"/>
      <c r="Q58" s="129"/>
      <c r="R58" s="122"/>
      <c r="S58" s="39"/>
    </row>
    <row r="59" spans="1:19" s="135" customFormat="1" ht="12" customHeight="1">
      <c r="A59" s="133" t="s">
        <v>8</v>
      </c>
      <c r="B59" s="845" t="s">
        <v>25</v>
      </c>
      <c r="C59" s="845"/>
      <c r="D59" s="845"/>
      <c r="E59" s="858" t="s">
        <v>17</v>
      </c>
      <c r="F59" s="859"/>
      <c r="G59" s="136" t="s">
        <v>8</v>
      </c>
      <c r="H59" s="788" t="s">
        <v>26</v>
      </c>
      <c r="I59" s="788"/>
      <c r="J59" s="140"/>
      <c r="K59" s="845" t="s">
        <v>76</v>
      </c>
      <c r="L59" s="845"/>
      <c r="M59" s="601" t="s">
        <v>28</v>
      </c>
      <c r="N59" s="602"/>
      <c r="O59" s="602"/>
      <c r="P59" s="602"/>
      <c r="Q59" s="602"/>
      <c r="R59" s="603"/>
      <c r="S59" s="134"/>
    </row>
    <row r="60" spans="1:19" ht="12" customHeight="1">
      <c r="A60" s="895">
        <v>1</v>
      </c>
      <c r="B60" s="863"/>
      <c r="C60" s="863"/>
      <c r="D60" s="863"/>
      <c r="E60" s="897"/>
      <c r="F60" s="898"/>
      <c r="G60" s="895"/>
      <c r="H60" s="882"/>
      <c r="I60" s="882"/>
      <c r="J60" s="882"/>
      <c r="K60" s="880"/>
      <c r="L60" s="881"/>
      <c r="M60" s="862"/>
      <c r="N60" s="863"/>
      <c r="O60" s="863"/>
      <c r="P60" s="863"/>
      <c r="Q60" s="863"/>
      <c r="R60" s="864"/>
      <c r="S60" s="39"/>
    </row>
    <row r="61" spans="1:19" ht="12" customHeight="1">
      <c r="A61" s="896"/>
      <c r="B61" s="742"/>
      <c r="C61" s="742"/>
      <c r="D61" s="742"/>
      <c r="E61" s="885"/>
      <c r="F61" s="886"/>
      <c r="G61" s="896"/>
      <c r="H61" s="883"/>
      <c r="I61" s="883"/>
      <c r="J61" s="883"/>
      <c r="K61" s="876"/>
      <c r="L61" s="877"/>
      <c r="M61" s="744"/>
      <c r="N61" s="745"/>
      <c r="O61" s="745"/>
      <c r="P61" s="745"/>
      <c r="Q61" s="745"/>
      <c r="R61" s="746"/>
      <c r="S61" s="39"/>
    </row>
    <row r="62" spans="1:19" ht="12" customHeight="1">
      <c r="A62" s="891">
        <v>2</v>
      </c>
      <c r="B62" s="742"/>
      <c r="C62" s="742"/>
      <c r="D62" s="742"/>
      <c r="E62" s="885"/>
      <c r="F62" s="886"/>
      <c r="G62" s="896"/>
      <c r="H62" s="883"/>
      <c r="I62" s="883"/>
      <c r="J62" s="883"/>
      <c r="K62" s="876"/>
      <c r="L62" s="877"/>
      <c r="M62" s="601" t="s">
        <v>34</v>
      </c>
      <c r="N62" s="602"/>
      <c r="O62" s="603"/>
      <c r="P62" s="601" t="s">
        <v>35</v>
      </c>
      <c r="Q62" s="602"/>
      <c r="R62" s="603"/>
      <c r="S62" s="39"/>
    </row>
    <row r="63" spans="1:19" ht="12" customHeight="1">
      <c r="A63" s="891"/>
      <c r="B63" s="742"/>
      <c r="C63" s="742"/>
      <c r="D63" s="742"/>
      <c r="E63" s="885"/>
      <c r="F63" s="886"/>
      <c r="G63" s="896"/>
      <c r="H63" s="883"/>
      <c r="I63" s="883"/>
      <c r="J63" s="883"/>
      <c r="K63" s="876"/>
      <c r="L63" s="877"/>
      <c r="M63" s="914"/>
      <c r="N63" s="915"/>
      <c r="O63" s="916"/>
      <c r="P63" s="917"/>
      <c r="Q63" s="918"/>
      <c r="R63" s="919"/>
      <c r="S63" s="39"/>
    </row>
    <row r="64" spans="1:19" ht="12" customHeight="1">
      <c r="A64" s="891">
        <v>3</v>
      </c>
      <c r="B64" s="742"/>
      <c r="C64" s="742"/>
      <c r="D64" s="742"/>
      <c r="E64" s="885"/>
      <c r="F64" s="886"/>
      <c r="G64" s="896"/>
      <c r="H64" s="883"/>
      <c r="I64" s="883"/>
      <c r="J64" s="883"/>
      <c r="K64" s="876"/>
      <c r="L64" s="877"/>
      <c r="M64" s="601" t="s">
        <v>1</v>
      </c>
      <c r="N64" s="602"/>
      <c r="O64" s="602"/>
      <c r="P64" s="602"/>
      <c r="Q64" s="602"/>
      <c r="R64" s="603"/>
      <c r="S64" s="39"/>
    </row>
    <row r="65" spans="1:19" ht="12" customHeight="1">
      <c r="A65" s="891"/>
      <c r="B65" s="742"/>
      <c r="C65" s="742"/>
      <c r="D65" s="742"/>
      <c r="E65" s="885"/>
      <c r="F65" s="886"/>
      <c r="G65" s="896"/>
      <c r="H65" s="883"/>
      <c r="I65" s="883"/>
      <c r="J65" s="883"/>
      <c r="K65" s="876"/>
      <c r="L65" s="877"/>
      <c r="M65" s="773"/>
      <c r="N65" s="774"/>
      <c r="O65" s="775"/>
      <c r="P65" s="867"/>
      <c r="Q65" s="868"/>
      <c r="R65" s="869"/>
      <c r="S65" s="39"/>
    </row>
    <row r="66" spans="1:19" ht="12" customHeight="1">
      <c r="A66" s="891">
        <v>4</v>
      </c>
      <c r="B66" s="742"/>
      <c r="C66" s="742"/>
      <c r="D66" s="742"/>
      <c r="E66" s="885"/>
      <c r="F66" s="886"/>
      <c r="G66" s="896"/>
      <c r="H66" s="883"/>
      <c r="I66" s="883"/>
      <c r="J66" s="883"/>
      <c r="K66" s="876"/>
      <c r="L66" s="877"/>
      <c r="M66" s="776"/>
      <c r="N66" s="777"/>
      <c r="O66" s="778"/>
      <c r="P66" s="870"/>
      <c r="Q66" s="871"/>
      <c r="R66" s="872"/>
      <c r="S66" s="39"/>
    </row>
    <row r="67" spans="1:19" ht="12" customHeight="1">
      <c r="A67" s="892"/>
      <c r="B67" s="745"/>
      <c r="C67" s="745"/>
      <c r="D67" s="745"/>
      <c r="E67" s="893"/>
      <c r="F67" s="894"/>
      <c r="G67" s="923"/>
      <c r="H67" s="884"/>
      <c r="I67" s="884"/>
      <c r="J67" s="884"/>
      <c r="K67" s="878"/>
      <c r="L67" s="879"/>
      <c r="M67" s="780" t="s">
        <v>29</v>
      </c>
      <c r="N67" s="781"/>
      <c r="O67" s="782"/>
      <c r="P67" s="873" t="s">
        <v>96</v>
      </c>
      <c r="Q67" s="874"/>
      <c r="R67" s="875"/>
      <c r="S67" s="39"/>
    </row>
    <row r="200" spans="1:9" ht="12" hidden="1">
      <c r="A200" s="1" t="s">
        <v>36</v>
      </c>
      <c r="B200" s="1" t="str">
        <f>IF($G$6="ВЗРОСЛЫЕ","МУЖЧИНЫ",IF($G$6="ДО 19 ЛЕТ","ЮНИОРЫ","ЮНОШИ"))</f>
        <v>ЮНОШИ</v>
      </c>
      <c r="C200" s="3" t="s">
        <v>15</v>
      </c>
      <c r="D200" s="3" t="s">
        <v>16</v>
      </c>
      <c r="E200" s="184"/>
      <c r="F200" s="184"/>
      <c r="G200" s="185"/>
      <c r="H200" s="184"/>
      <c r="I200" s="184"/>
    </row>
    <row r="201" spans="1:9" ht="12" hidden="1">
      <c r="A201" s="1" t="s">
        <v>38</v>
      </c>
      <c r="B201" s="1" t="str">
        <f>IF($G$6="ВЗРОСЛЫЕ","ЖЕНЩИНЫ",IF($G$6="ДО 19 ЛЕТ","ЮНИОРКИ","ДЕВУШКИ"))</f>
        <v>ДЕВУШКИ</v>
      </c>
      <c r="C201" s="3" t="s">
        <v>27</v>
      </c>
      <c r="D201" s="3" t="s">
        <v>18</v>
      </c>
      <c r="E201" s="184"/>
      <c r="F201" s="184"/>
      <c r="G201" s="185"/>
      <c r="H201" s="184"/>
      <c r="I201" s="184"/>
    </row>
    <row r="202" spans="1:9" ht="12" hidden="1">
      <c r="A202" s="1" t="s">
        <v>40</v>
      </c>
      <c r="B202" s="1" t="str">
        <f>IF($G$6="ВЗРОСЛЫЕ","МУЖЧИНЫ И ЖЕНЩИНЫ",IF($G$6="ДО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sheetData>
  <sheetProtection selectLockedCells="1"/>
  <mergeCells count="218">
    <mergeCell ref="M56:O56"/>
    <mergeCell ref="P52:R52"/>
    <mergeCell ref="G66:G67"/>
    <mergeCell ref="K59:L59"/>
    <mergeCell ref="P54:R54"/>
    <mergeCell ref="P55:R55"/>
    <mergeCell ref="Q56:R56"/>
    <mergeCell ref="M54:O54"/>
    <mergeCell ref="M55:O55"/>
    <mergeCell ref="G54:I54"/>
    <mergeCell ref="G64:G65"/>
    <mergeCell ref="M59:R59"/>
    <mergeCell ref="G60:G61"/>
    <mergeCell ref="G62:G63"/>
    <mergeCell ref="M63:O63"/>
    <mergeCell ref="P63:R63"/>
    <mergeCell ref="M60:R60"/>
    <mergeCell ref="M61:R61"/>
    <mergeCell ref="M62:O62"/>
    <mergeCell ref="K65:L65"/>
    <mergeCell ref="I7:K7"/>
    <mergeCell ref="Q34:R34"/>
    <mergeCell ref="P33:R33"/>
    <mergeCell ref="K28:L28"/>
    <mergeCell ref="P32:R32"/>
    <mergeCell ref="J15:L15"/>
    <mergeCell ref="J26:L26"/>
    <mergeCell ref="J27:L27"/>
    <mergeCell ref="O7:Q7"/>
    <mergeCell ref="M20:O20"/>
    <mergeCell ref="M53:O53"/>
    <mergeCell ref="J39:L39"/>
    <mergeCell ref="J50:L50"/>
    <mergeCell ref="M45:O45"/>
    <mergeCell ref="N46:O46"/>
    <mergeCell ref="L9:N9"/>
    <mergeCell ref="N22:O22"/>
    <mergeCell ref="L10:N10"/>
    <mergeCell ref="K52:L52"/>
    <mergeCell ref="J51:L51"/>
    <mergeCell ref="J38:L38"/>
    <mergeCell ref="J14:L14"/>
    <mergeCell ref="M44:O44"/>
    <mergeCell ref="K40:L40"/>
    <mergeCell ref="D45:D46"/>
    <mergeCell ref="C51:C52"/>
    <mergeCell ref="C47:C48"/>
    <mergeCell ref="F51:F52"/>
    <mergeCell ref="C45:C46"/>
    <mergeCell ref="C49:C50"/>
    <mergeCell ref="D51:D52"/>
    <mergeCell ref="G53:I53"/>
    <mergeCell ref="D39:D40"/>
    <mergeCell ref="C29:C30"/>
    <mergeCell ref="C33:C34"/>
    <mergeCell ref="C37:C38"/>
    <mergeCell ref="G29:I29"/>
    <mergeCell ref="C53:C54"/>
    <mergeCell ref="G47:I47"/>
    <mergeCell ref="G41:I41"/>
    <mergeCell ref="G35:I35"/>
    <mergeCell ref="C35:C36"/>
    <mergeCell ref="G24:I24"/>
    <mergeCell ref="H25:I25"/>
    <mergeCell ref="C27:C28"/>
    <mergeCell ref="G30:I30"/>
    <mergeCell ref="H31:I31"/>
    <mergeCell ref="D33:D34"/>
    <mergeCell ref="F33:F34"/>
    <mergeCell ref="C31:C32"/>
    <mergeCell ref="B25:B26"/>
    <mergeCell ref="B21:B22"/>
    <mergeCell ref="C19:C20"/>
    <mergeCell ref="D27:D28"/>
    <mergeCell ref="F27:F28"/>
    <mergeCell ref="C25:C26"/>
    <mergeCell ref="F21:F22"/>
    <mergeCell ref="N19:O19"/>
    <mergeCell ref="C15:C16"/>
    <mergeCell ref="C11:C12"/>
    <mergeCell ref="H13:I13"/>
    <mergeCell ref="I9:K9"/>
    <mergeCell ref="I10:K10"/>
    <mergeCell ref="F15:F16"/>
    <mergeCell ref="C17:C18"/>
    <mergeCell ref="A1:R1"/>
    <mergeCell ref="A3:R3"/>
    <mergeCell ref="A4:R4"/>
    <mergeCell ref="A2:R2"/>
    <mergeCell ref="C13:C14"/>
    <mergeCell ref="A11:A12"/>
    <mergeCell ref="B11:B12"/>
    <mergeCell ref="A13:A14"/>
    <mergeCell ref="L7:N7"/>
    <mergeCell ref="B13:B14"/>
    <mergeCell ref="P5:Q5"/>
    <mergeCell ref="G5:K5"/>
    <mergeCell ref="G6:K6"/>
    <mergeCell ref="P6:Q6"/>
    <mergeCell ref="L5:O5"/>
    <mergeCell ref="L6:O6"/>
    <mergeCell ref="A5:D5"/>
    <mergeCell ref="A6:D6"/>
    <mergeCell ref="A43:A44"/>
    <mergeCell ref="A41:A42"/>
    <mergeCell ref="A33:A34"/>
    <mergeCell ref="A31:A32"/>
    <mergeCell ref="A39:A40"/>
    <mergeCell ref="A37:A38"/>
    <mergeCell ref="A29:A30"/>
    <mergeCell ref="A19:A20"/>
    <mergeCell ref="R9:R10"/>
    <mergeCell ref="G12:I12"/>
    <mergeCell ref="K16:L16"/>
    <mergeCell ref="G23:I23"/>
    <mergeCell ref="M21:O21"/>
    <mergeCell ref="G18:I18"/>
    <mergeCell ref="H19:I19"/>
    <mergeCell ref="G17:I17"/>
    <mergeCell ref="O9:Q10"/>
    <mergeCell ref="G11:I11"/>
    <mergeCell ref="A25:A26"/>
    <mergeCell ref="A27:A28"/>
    <mergeCell ref="B23:B24"/>
    <mergeCell ref="B27:B28"/>
    <mergeCell ref="A55:A56"/>
    <mergeCell ref="A51:A52"/>
    <mergeCell ref="A45:A46"/>
    <mergeCell ref="A47:A48"/>
    <mergeCell ref="A53:A54"/>
    <mergeCell ref="A49:A50"/>
    <mergeCell ref="A21:A22"/>
    <mergeCell ref="B19:B20"/>
    <mergeCell ref="A23:A24"/>
    <mergeCell ref="D15:D16"/>
    <mergeCell ref="A15:A16"/>
    <mergeCell ref="A17:A18"/>
    <mergeCell ref="B15:B16"/>
    <mergeCell ref="B17:B18"/>
    <mergeCell ref="C23:C24"/>
    <mergeCell ref="C21:C22"/>
    <mergeCell ref="H49:I49"/>
    <mergeCell ref="F39:F40"/>
    <mergeCell ref="G36:I36"/>
    <mergeCell ref="G48:I48"/>
    <mergeCell ref="H43:I43"/>
    <mergeCell ref="H37:I37"/>
    <mergeCell ref="F45:F46"/>
    <mergeCell ref="G42:I42"/>
    <mergeCell ref="B51:B52"/>
    <mergeCell ref="B33:B34"/>
    <mergeCell ref="B45:B46"/>
    <mergeCell ref="B35:B36"/>
    <mergeCell ref="B37:B38"/>
    <mergeCell ref="B39:B40"/>
    <mergeCell ref="B43:B44"/>
    <mergeCell ref="B41:B42"/>
    <mergeCell ref="A60:A61"/>
    <mergeCell ref="B59:D59"/>
    <mergeCell ref="E59:F59"/>
    <mergeCell ref="H59:I59"/>
    <mergeCell ref="B55:B56"/>
    <mergeCell ref="C55:C56"/>
    <mergeCell ref="H55:I55"/>
    <mergeCell ref="E60:F61"/>
    <mergeCell ref="B60:D60"/>
    <mergeCell ref="B61:D61"/>
    <mergeCell ref="A66:A67"/>
    <mergeCell ref="B66:D66"/>
    <mergeCell ref="B67:D67"/>
    <mergeCell ref="E66:F67"/>
    <mergeCell ref="B65:D65"/>
    <mergeCell ref="E64:F65"/>
    <mergeCell ref="B29:B30"/>
    <mergeCell ref="B47:B48"/>
    <mergeCell ref="C41:C42"/>
    <mergeCell ref="B31:B32"/>
    <mergeCell ref="C39:C40"/>
    <mergeCell ref="C43:C44"/>
    <mergeCell ref="B53:B54"/>
    <mergeCell ref="B49:B50"/>
    <mergeCell ref="E5:F5"/>
    <mergeCell ref="E6:F6"/>
    <mergeCell ref="A64:A65"/>
    <mergeCell ref="B64:D64"/>
    <mergeCell ref="B8:B10"/>
    <mergeCell ref="A62:A63"/>
    <mergeCell ref="B62:D62"/>
    <mergeCell ref="B63:D63"/>
    <mergeCell ref="H66:J66"/>
    <mergeCell ref="H67:J67"/>
    <mergeCell ref="A8:A10"/>
    <mergeCell ref="F8:F10"/>
    <mergeCell ref="C8:C10"/>
    <mergeCell ref="F7:H7"/>
    <mergeCell ref="D8:E10"/>
    <mergeCell ref="D21:D22"/>
    <mergeCell ref="E62:F63"/>
    <mergeCell ref="A35:A36"/>
    <mergeCell ref="H60:J60"/>
    <mergeCell ref="H61:J61"/>
    <mergeCell ref="H62:J62"/>
    <mergeCell ref="H63:J63"/>
    <mergeCell ref="H64:J64"/>
    <mergeCell ref="H65:J65"/>
    <mergeCell ref="K60:L60"/>
    <mergeCell ref="K61:L61"/>
    <mergeCell ref="K62:L62"/>
    <mergeCell ref="K63:L63"/>
    <mergeCell ref="K64:L64"/>
    <mergeCell ref="P62:R62"/>
    <mergeCell ref="M67:O67"/>
    <mergeCell ref="P65:R66"/>
    <mergeCell ref="P67:R67"/>
    <mergeCell ref="M64:R64"/>
    <mergeCell ref="M65:O66"/>
    <mergeCell ref="K66:L66"/>
    <mergeCell ref="K67:L67"/>
  </mergeCells>
  <conditionalFormatting sqref="M53:O53 M55:O55">
    <cfRule type="expression" priority="14" dxfId="195" stopIfTrue="1">
      <formula>LEFT($M53,4)="пр."</formula>
    </cfRule>
  </conditionalFormatting>
  <conditionalFormatting sqref="M54:O54 M56:O56">
    <cfRule type="expression" priority="15" dxfId="195" stopIfTrue="1">
      <formula>LEFT($M53,4)="пр."</formula>
    </cfRule>
  </conditionalFormatting>
  <conditionalFormatting sqref="P55:R55">
    <cfRule type="expression" priority="16" dxfId="195" stopIfTrue="1">
      <formula>LEFT($P54,4)="поб."</formula>
    </cfRule>
  </conditionalFormatting>
  <conditionalFormatting sqref="P54:R54">
    <cfRule type="expression" priority="17" dxfId="195" stopIfTrue="1">
      <formula>LEFT($P54,4)="поб."</formula>
    </cfRule>
  </conditionalFormatting>
  <conditionalFormatting sqref="J52 G43 P34 M22 G49 G55 G37 G13 G19 G25 G31 J16 J28 M46 J40">
    <cfRule type="cellIs" priority="18" dxfId="197" operator="notEqual" stopIfTrue="1">
      <formula>0</formula>
    </cfRule>
  </conditionalFormatting>
  <conditionalFormatting sqref="D58:I58">
    <cfRule type="expression" priority="19" dxfId="200" stopIfTrue="1">
      <formula>$C$59=TRUE</formula>
    </cfRule>
  </conditionalFormatting>
  <conditionalFormatting sqref="P32:R33 D11:D14 D17:D20 D23:D26 D29:D32 D35:D38 D41:D44 D53:D56 D47:D50">
    <cfRule type="expression" priority="21" dxfId="199" stopIfTrue="1">
      <formula>COUNTIF($B$60:$D$67,D11)&gt;0</formula>
    </cfRule>
  </conditionalFormatting>
  <conditionalFormatting sqref="C11:C14 C41:C44 C53:C56 C35:C38 C17:C20 C23:C26 C29:C32 C47:C50">
    <cfRule type="expression" priority="29" dxfId="198" stopIfTrue="1">
      <formula>AND(C11&lt;&gt;"Х",C11&lt;&gt;"х",COUNTIF($C$11:$C$104,C11)&gt;1)</formula>
    </cfRule>
  </conditionalFormatting>
  <conditionalFormatting sqref="A11:A14 A17:A20 A23:A26 A29:A32 A35:A38 A41:A44 A53:A56 A47:A50">
    <cfRule type="expression" priority="30" dxfId="199" stopIfTrue="1">
      <formula>COUNTIF($B$60:$D$67,$D11)&gt;0</formula>
    </cfRule>
  </conditionalFormatting>
  <conditionalFormatting sqref="E11:E14 E17:E20 E23:E26 E29:E32 E35:E38 E41:E44 E53:E56 E47:E50">
    <cfRule type="expression" priority="32" dxfId="199" stopIfTrue="1">
      <formula>COUNTIF($B$60:$D$67,D11)&gt;0</formula>
    </cfRule>
  </conditionalFormatting>
  <conditionalFormatting sqref="G11:I11 G17:I17 G23:I23 G29:I29 G35:I35 G41:I41 G47:I47 G53:I53">
    <cfRule type="expression" priority="33" dxfId="199" stopIfTrue="1">
      <formula>COUNTIF($B$60:$D$67,G11)&gt;0</formula>
    </cfRule>
    <cfRule type="expression" priority="34" dxfId="195" stopIfTrue="1">
      <formula>LEFT($G11,4)="поб."</formula>
    </cfRule>
  </conditionalFormatting>
  <conditionalFormatting sqref="G12:I12 G18:I18 G24:I24 G30:I30 G36:I36 G42:I42 G48:I48 G54:I54">
    <cfRule type="expression" priority="35" dxfId="199" stopIfTrue="1">
      <formula>COUNTIF($B$60:$D$67,G12)&gt;0</formula>
    </cfRule>
    <cfRule type="expression" priority="36" dxfId="195" stopIfTrue="1">
      <formula>LEFT($G11,4)="поб."</formula>
    </cfRule>
  </conditionalFormatting>
  <conditionalFormatting sqref="J14:L14 J26:L26 J38:L38 J50:L50">
    <cfRule type="expression" priority="37" dxfId="199" stopIfTrue="1">
      <formula>COUNTIF($B$60:$D$67,J14)&gt;0</formula>
    </cfRule>
    <cfRule type="expression" priority="38" dxfId="195" stopIfTrue="1">
      <formula>LEFT($J14,4)="поб."</formula>
    </cfRule>
  </conditionalFormatting>
  <conditionalFormatting sqref="J15:L15 J27:L27 J39:L39 J51:L51">
    <cfRule type="expression" priority="39" dxfId="199" stopIfTrue="1">
      <formula>COUNTIF($B$60:$D$67,J15)&gt;0</formula>
    </cfRule>
    <cfRule type="expression" priority="40" dxfId="195" stopIfTrue="1">
      <formula>LEFT($J14,4)="поб."</formula>
    </cfRule>
  </conditionalFormatting>
  <conditionalFormatting sqref="M20:O20 M44:O44">
    <cfRule type="expression" priority="41" dxfId="199" stopIfTrue="1">
      <formula>COUNTIF($B$60:$D$67,M20)&gt;0</formula>
    </cfRule>
    <cfRule type="expression" priority="42" dxfId="195" stopIfTrue="1">
      <formula>LEFT($M20,4)="поб."</formula>
    </cfRule>
  </conditionalFormatting>
  <conditionalFormatting sqref="M21:O21 M45:O45">
    <cfRule type="expression" priority="43" dxfId="199" stopIfTrue="1">
      <formula>COUNTIF($B$60:$D$67,M21)&gt;0</formula>
    </cfRule>
    <cfRule type="expression" priority="44" dxfId="195" stopIfTrue="1">
      <formula>LEFT($M20,4)="поб."</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18110236220472" bottom="0.2755905511811024" header="0.15748031496062992" footer="0.1968503937007874"/>
  <pageSetup fitToHeight="1" fitToWidth="1" horizontalDpi="600" verticalDpi="600" orientation="portrait" paperSize="9" scale="71" r:id="rId4"/>
  <headerFooter>
    <oddHeader>&amp;L&amp;G&amp;C&amp;"Arial Cyr,полужирный"&amp;12ТУРНИР ПО ВИДУ СПОРТА
"ТЕННИС" (0130002611Я)&amp;R&amp;G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0" topLeftCell="A11" activePane="bottomLeft" state="frozen"/>
      <selection pane="topLeft" activeCell="A7" sqref="A7:F7"/>
      <selection pane="bottomLeft" activeCell="A3" sqref="A3:R3"/>
    </sheetView>
  </sheetViews>
  <sheetFormatPr defaultColWidth="9.125" defaultRowHeight="12.75"/>
  <cols>
    <col min="1" max="1" width="8.875" style="2" customWidth="1"/>
    <col min="2" max="2" width="5.875" style="2" customWidth="1"/>
    <col min="3" max="3" width="5.875" style="5" hidden="1" customWidth="1"/>
    <col min="4" max="4" width="20.875" style="6" customWidth="1"/>
    <col min="5" max="5" width="4.875" style="6" customWidth="1"/>
    <col min="6" max="6" width="12.875" style="6" customWidth="1"/>
    <col min="7" max="7" width="2.50390625" style="2" customWidth="1"/>
    <col min="8" max="9" width="8.50390625" style="2" customWidth="1"/>
    <col min="10" max="10" width="2.50390625" style="2" customWidth="1"/>
    <col min="11" max="12" width="8.50390625" style="2" customWidth="1"/>
    <col min="13" max="13" width="2.50390625" style="6" customWidth="1"/>
    <col min="14" max="15" width="8.50390625" style="6" customWidth="1"/>
    <col min="16" max="16" width="2.50390625" style="6" customWidth="1"/>
    <col min="17" max="17" width="8.50390625" style="40" customWidth="1"/>
    <col min="18" max="18" width="8.50390625" style="6" customWidth="1"/>
    <col min="19" max="19" width="10.125" style="2" customWidth="1"/>
    <col min="20" max="16384" width="9.125" style="2" customWidth="1"/>
  </cols>
  <sheetData>
    <row r="1" spans="1:18" ht="30" customHeight="1">
      <c r="A1" s="804" t="str">
        <f>IF(OR(L6="МУЖЧИНЫ И ЖЕНЩИНЫ",L6="ЮНОШИ И ДЕВУШКИ",L6="ЮНИОРЫ И ЮНИОРКИ"),"ОСНОВНОЙ ТУРНИР В СПОРТИВНОЙ ДИСЦИПЛИНЕ “СМЕШАННЫЙ ПАРНЫЙ РАЗРЯД“","ОСНОВНОЙ ТУРНИР В СПОРТИВНОЙ ДИСЦИПЛИНЕ “ПАРНЫЙ РАЗРЯД“")</f>
        <v>ОСНОВНОЙ ТУРНИР В СПОРТИВНОЙ ДИСЦИПЛИНЕ “ПАРНЫЙ РАЗРЯД“</v>
      </c>
      <c r="B1" s="804"/>
      <c r="C1" s="804"/>
      <c r="D1" s="804"/>
      <c r="E1" s="804"/>
      <c r="F1" s="804"/>
      <c r="G1" s="804"/>
      <c r="H1" s="804"/>
      <c r="I1" s="804"/>
      <c r="J1" s="804"/>
      <c r="K1" s="804"/>
      <c r="L1" s="804"/>
      <c r="M1" s="804"/>
      <c r="N1" s="804"/>
      <c r="O1" s="804"/>
      <c r="P1" s="804"/>
      <c r="Q1" s="804"/>
      <c r="R1" s="804"/>
    </row>
    <row r="2" spans="1:18" ht="12">
      <c r="A2" s="807" t="s">
        <v>30</v>
      </c>
      <c r="B2" s="808"/>
      <c r="C2" s="808"/>
      <c r="D2" s="808"/>
      <c r="E2" s="808"/>
      <c r="F2" s="808"/>
      <c r="G2" s="808"/>
      <c r="H2" s="808"/>
      <c r="I2" s="808"/>
      <c r="J2" s="808"/>
      <c r="K2" s="808"/>
      <c r="L2" s="808"/>
      <c r="M2" s="808"/>
      <c r="N2" s="808"/>
      <c r="O2" s="808"/>
      <c r="P2" s="808"/>
      <c r="Q2" s="808"/>
      <c r="R2" s="809"/>
    </row>
    <row r="3" spans="1:18" s="20" customFormat="1" ht="24.75">
      <c r="A3" s="909"/>
      <c r="B3" s="910"/>
      <c r="C3" s="910"/>
      <c r="D3" s="910"/>
      <c r="E3" s="910"/>
      <c r="F3" s="910"/>
      <c r="G3" s="910"/>
      <c r="H3" s="910"/>
      <c r="I3" s="910"/>
      <c r="J3" s="910"/>
      <c r="K3" s="910"/>
      <c r="L3" s="910"/>
      <c r="M3" s="910"/>
      <c r="N3" s="910"/>
      <c r="O3" s="910"/>
      <c r="P3" s="910"/>
      <c r="Q3" s="910"/>
      <c r="R3" s="911"/>
    </row>
    <row r="4" spans="1:18" ht="9" customHeight="1">
      <c r="A4" s="806"/>
      <c r="B4" s="806"/>
      <c r="C4" s="806"/>
      <c r="D4" s="806"/>
      <c r="E4" s="806"/>
      <c r="F4" s="806"/>
      <c r="G4" s="806"/>
      <c r="H4" s="806"/>
      <c r="I4" s="806"/>
      <c r="J4" s="806"/>
      <c r="K4" s="806"/>
      <c r="L4" s="806"/>
      <c r="M4" s="806"/>
      <c r="N4" s="806"/>
      <c r="O4" s="806"/>
      <c r="P4" s="806"/>
      <c r="Q4" s="806"/>
      <c r="R4" s="806"/>
    </row>
    <row r="5" spans="1:18" s="190" customFormat="1" ht="12">
      <c r="A5" s="899" t="s">
        <v>2</v>
      </c>
      <c r="B5" s="899"/>
      <c r="C5" s="899"/>
      <c r="D5" s="899"/>
      <c r="E5" s="887" t="s">
        <v>0</v>
      </c>
      <c r="F5" s="888"/>
      <c r="G5" s="887" t="s">
        <v>32</v>
      </c>
      <c r="H5" s="902"/>
      <c r="I5" s="902"/>
      <c r="J5" s="902"/>
      <c r="K5" s="888"/>
      <c r="L5" s="907" t="s">
        <v>33</v>
      </c>
      <c r="M5" s="907"/>
      <c r="N5" s="907"/>
      <c r="O5" s="907"/>
      <c r="P5" s="901" t="s">
        <v>13</v>
      </c>
      <c r="Q5" s="901"/>
      <c r="R5" s="189" t="s">
        <v>14</v>
      </c>
    </row>
    <row r="6" spans="1:18" s="192" customFormat="1" ht="12.75">
      <c r="A6" s="900"/>
      <c r="B6" s="900"/>
      <c r="C6" s="900"/>
      <c r="D6" s="900"/>
      <c r="E6" s="889"/>
      <c r="F6" s="890"/>
      <c r="G6" s="903"/>
      <c r="H6" s="904"/>
      <c r="I6" s="904"/>
      <c r="J6" s="904"/>
      <c r="K6" s="905"/>
      <c r="L6" s="908"/>
      <c r="M6" s="908"/>
      <c r="N6" s="908"/>
      <c r="O6" s="908"/>
      <c r="P6" s="906"/>
      <c r="Q6" s="906"/>
      <c r="R6" s="191"/>
    </row>
    <row r="7" spans="1:18" ht="10.5" customHeight="1">
      <c r="A7" s="26"/>
      <c r="B7" s="26"/>
      <c r="C7" s="27"/>
      <c r="D7" s="36"/>
      <c r="E7" s="36"/>
      <c r="F7" s="836"/>
      <c r="G7" s="836"/>
      <c r="H7" s="836"/>
      <c r="I7" s="836"/>
      <c r="J7" s="836"/>
      <c r="K7" s="836"/>
      <c r="L7" s="836"/>
      <c r="M7" s="836"/>
      <c r="N7" s="836"/>
      <c r="O7" s="836"/>
      <c r="P7" s="836"/>
      <c r="Q7" s="836"/>
      <c r="R7" s="36"/>
    </row>
    <row r="8" spans="1:10" ht="6" customHeight="1">
      <c r="A8" s="830" t="s">
        <v>22</v>
      </c>
      <c r="B8" s="832" t="s">
        <v>3</v>
      </c>
      <c r="C8" s="834"/>
      <c r="D8" s="824" t="s">
        <v>97</v>
      </c>
      <c r="E8" s="826"/>
      <c r="F8" s="826" t="s">
        <v>9</v>
      </c>
      <c r="G8" s="37"/>
      <c r="H8" s="38"/>
      <c r="J8" s="39"/>
    </row>
    <row r="9" spans="1:18" ht="11.25" customHeight="1">
      <c r="A9" s="831"/>
      <c r="B9" s="833"/>
      <c r="C9" s="834"/>
      <c r="D9" s="824"/>
      <c r="E9" s="826"/>
      <c r="F9" s="826"/>
      <c r="G9" s="127"/>
      <c r="H9" s="41"/>
      <c r="I9" s="755" t="s">
        <v>4</v>
      </c>
      <c r="J9" s="755"/>
      <c r="K9" s="755"/>
      <c r="L9" s="755" t="s">
        <v>5</v>
      </c>
      <c r="M9" s="755"/>
      <c r="N9" s="755"/>
      <c r="O9" s="826" t="s">
        <v>6</v>
      </c>
      <c r="P9" s="826"/>
      <c r="Q9" s="826"/>
      <c r="R9" s="826"/>
    </row>
    <row r="10" spans="1:18" s="21" customFormat="1" ht="11.25" customHeight="1" thickBot="1">
      <c r="A10" s="831"/>
      <c r="B10" s="833"/>
      <c r="C10" s="835"/>
      <c r="D10" s="825"/>
      <c r="E10" s="827"/>
      <c r="F10" s="827"/>
      <c r="G10" s="128"/>
      <c r="H10" s="42"/>
      <c r="I10" s="756" t="s">
        <v>7</v>
      </c>
      <c r="J10" s="756"/>
      <c r="K10" s="756"/>
      <c r="L10" s="756" t="s">
        <v>7</v>
      </c>
      <c r="M10" s="756"/>
      <c r="N10" s="756"/>
      <c r="O10" s="866"/>
      <c r="P10" s="866"/>
      <c r="Q10" s="866"/>
      <c r="R10" s="866"/>
    </row>
    <row r="11" spans="1:18" s="21" customFormat="1" ht="18" customHeight="1">
      <c r="A11" s="784">
        <v>1</v>
      </c>
      <c r="B11" s="786">
        <v>1</v>
      </c>
      <c r="C11" s="796">
        <v>1</v>
      </c>
      <c r="D11" s="156"/>
      <c r="E11" s="157"/>
      <c r="F11" s="158"/>
      <c r="G11" s="798"/>
      <c r="H11" s="799"/>
      <c r="I11" s="799"/>
      <c r="J11" s="95"/>
      <c r="K11" s="96"/>
      <c r="L11" s="96"/>
      <c r="M11" s="47"/>
      <c r="N11" s="47"/>
      <c r="O11" s="47"/>
      <c r="P11" s="46"/>
      <c r="Q11" s="47"/>
      <c r="R11" s="47"/>
    </row>
    <row r="12" spans="1:19" s="5" customFormat="1" ht="18" customHeight="1">
      <c r="A12" s="785"/>
      <c r="B12" s="787"/>
      <c r="C12" s="797"/>
      <c r="D12" s="159"/>
      <c r="E12" s="160"/>
      <c r="F12" s="161"/>
      <c r="G12" s="801"/>
      <c r="H12" s="802"/>
      <c r="I12" s="802"/>
      <c r="J12" s="24"/>
      <c r="K12" s="91"/>
      <c r="L12" s="91"/>
      <c r="M12" s="7"/>
      <c r="N12" s="25"/>
      <c r="O12" s="25"/>
      <c r="P12" s="7"/>
      <c r="Q12" s="25"/>
      <c r="R12" s="25"/>
      <c r="S12" s="52"/>
    </row>
    <row r="13" spans="1:19" s="5" customFormat="1" ht="18" customHeight="1">
      <c r="A13" s="789" t="s">
        <v>23</v>
      </c>
      <c r="B13" s="791">
        <v>2</v>
      </c>
      <c r="C13" s="793"/>
      <c r="D13" s="193"/>
      <c r="E13" s="194"/>
      <c r="F13" s="195"/>
      <c r="G13" s="53"/>
      <c r="H13" s="795"/>
      <c r="I13" s="821"/>
      <c r="J13" s="97"/>
      <c r="K13" s="91"/>
      <c r="L13" s="91"/>
      <c r="M13" s="7"/>
      <c r="N13" s="25"/>
      <c r="O13" s="25"/>
      <c r="P13" s="7"/>
      <c r="Q13" s="25"/>
      <c r="R13" s="25"/>
      <c r="S13" s="52"/>
    </row>
    <row r="14" spans="1:19" s="5" customFormat="1" ht="18" customHeight="1" thickBot="1">
      <c r="A14" s="790"/>
      <c r="B14" s="792"/>
      <c r="C14" s="794"/>
      <c r="D14" s="196"/>
      <c r="E14" s="197"/>
      <c r="F14" s="198"/>
      <c r="G14" s="55"/>
      <c r="H14" s="56"/>
      <c r="I14" s="57"/>
      <c r="J14" s="716"/>
      <c r="K14" s="717"/>
      <c r="L14" s="717"/>
      <c r="M14" s="97"/>
      <c r="N14" s="25"/>
      <c r="O14" s="25"/>
      <c r="P14" s="7"/>
      <c r="Q14" s="25"/>
      <c r="R14" s="25"/>
      <c r="S14" s="52"/>
    </row>
    <row r="15" spans="1:19" s="5" customFormat="1" ht="18" customHeight="1">
      <c r="A15" s="810"/>
      <c r="B15" s="815"/>
      <c r="C15" s="819"/>
      <c r="D15" s="817"/>
      <c r="E15" s="168"/>
      <c r="F15" s="817"/>
      <c r="G15" s="60"/>
      <c r="H15" s="56"/>
      <c r="I15" s="57"/>
      <c r="J15" s="722"/>
      <c r="K15" s="723"/>
      <c r="L15" s="723"/>
      <c r="M15" s="97"/>
      <c r="N15" s="25"/>
      <c r="O15" s="25"/>
      <c r="P15" s="7"/>
      <c r="Q15" s="25"/>
      <c r="R15" s="25"/>
      <c r="S15" s="52"/>
    </row>
    <row r="16" spans="1:19" s="5" customFormat="1" ht="18" customHeight="1" thickBot="1">
      <c r="A16" s="811"/>
      <c r="B16" s="816"/>
      <c r="C16" s="820"/>
      <c r="D16" s="818"/>
      <c r="E16" s="169"/>
      <c r="F16" s="818"/>
      <c r="G16" s="60"/>
      <c r="H16" s="56"/>
      <c r="I16" s="57"/>
      <c r="J16" s="61"/>
      <c r="K16" s="752"/>
      <c r="L16" s="752"/>
      <c r="M16" s="11"/>
      <c r="N16" s="25"/>
      <c r="O16" s="25"/>
      <c r="P16" s="7"/>
      <c r="Q16" s="25"/>
      <c r="R16" s="25"/>
      <c r="S16" s="52"/>
    </row>
    <row r="17" spans="1:19" s="5" customFormat="1" ht="18" customHeight="1">
      <c r="A17" s="784"/>
      <c r="B17" s="786">
        <v>3</v>
      </c>
      <c r="C17" s="796"/>
      <c r="D17" s="156"/>
      <c r="E17" s="157"/>
      <c r="F17" s="158"/>
      <c r="G17" s="798"/>
      <c r="H17" s="799"/>
      <c r="I17" s="800"/>
      <c r="J17" s="48"/>
      <c r="K17" s="63"/>
      <c r="L17" s="63"/>
      <c r="M17" s="11"/>
      <c r="N17" s="25"/>
      <c r="O17" s="25"/>
      <c r="P17" s="7"/>
      <c r="Q17" s="25"/>
      <c r="R17" s="25"/>
      <c r="S17" s="52"/>
    </row>
    <row r="18" spans="1:19" s="5" customFormat="1" ht="18" customHeight="1">
      <c r="A18" s="785"/>
      <c r="B18" s="787"/>
      <c r="C18" s="797"/>
      <c r="D18" s="159"/>
      <c r="E18" s="160"/>
      <c r="F18" s="161"/>
      <c r="G18" s="801"/>
      <c r="H18" s="802"/>
      <c r="I18" s="803"/>
      <c r="J18" s="48"/>
      <c r="K18" s="49"/>
      <c r="L18" s="49"/>
      <c r="M18" s="8"/>
      <c r="N18" s="25"/>
      <c r="O18" s="25"/>
      <c r="P18" s="7"/>
      <c r="Q18" s="25"/>
      <c r="R18" s="25"/>
      <c r="S18" s="52"/>
    </row>
    <row r="19" spans="1:19" s="5" customFormat="1" ht="18" customHeight="1">
      <c r="A19" s="789" t="s">
        <v>23</v>
      </c>
      <c r="B19" s="791">
        <v>4</v>
      </c>
      <c r="C19" s="793"/>
      <c r="D19" s="162"/>
      <c r="E19" s="163"/>
      <c r="F19" s="164"/>
      <c r="G19" s="53"/>
      <c r="H19" s="795"/>
      <c r="I19" s="795"/>
      <c r="J19" s="54"/>
      <c r="K19" s="49"/>
      <c r="L19" s="49"/>
      <c r="M19" s="8"/>
      <c r="N19" s="912"/>
      <c r="O19" s="912"/>
      <c r="P19" s="7"/>
      <c r="Q19" s="25"/>
      <c r="R19" s="25"/>
      <c r="S19" s="52"/>
    </row>
    <row r="20" spans="1:19" s="5" customFormat="1" ht="18" customHeight="1" thickBot="1">
      <c r="A20" s="790"/>
      <c r="B20" s="792"/>
      <c r="C20" s="794"/>
      <c r="D20" s="165"/>
      <c r="E20" s="166"/>
      <c r="F20" s="167"/>
      <c r="G20" s="65"/>
      <c r="H20" s="56"/>
      <c r="I20" s="56"/>
      <c r="J20" s="48"/>
      <c r="K20" s="49"/>
      <c r="L20" s="49"/>
      <c r="M20" s="750"/>
      <c r="N20" s="751"/>
      <c r="O20" s="751"/>
      <c r="P20" s="7"/>
      <c r="Q20" s="25"/>
      <c r="R20" s="25"/>
      <c r="S20" s="52"/>
    </row>
    <row r="21" spans="1:19" s="5" customFormat="1" ht="18" customHeight="1">
      <c r="A21" s="810"/>
      <c r="B21" s="815"/>
      <c r="C21" s="819"/>
      <c r="D21" s="817"/>
      <c r="E21" s="168"/>
      <c r="F21" s="817"/>
      <c r="G21" s="60"/>
      <c r="H21" s="56"/>
      <c r="I21" s="56"/>
      <c r="J21" s="48"/>
      <c r="K21" s="49"/>
      <c r="L21" s="49"/>
      <c r="M21" s="719"/>
      <c r="N21" s="720"/>
      <c r="O21" s="720"/>
      <c r="P21" s="7"/>
      <c r="Q21" s="25"/>
      <c r="R21" s="25"/>
      <c r="S21" s="52"/>
    </row>
    <row r="22" spans="1:19" s="5" customFormat="1" ht="18" customHeight="1" thickBot="1">
      <c r="A22" s="811"/>
      <c r="B22" s="816"/>
      <c r="C22" s="820"/>
      <c r="D22" s="818"/>
      <c r="E22" s="169"/>
      <c r="F22" s="818"/>
      <c r="G22" s="60"/>
      <c r="H22" s="56"/>
      <c r="I22" s="56"/>
      <c r="J22" s="54"/>
      <c r="K22" s="49"/>
      <c r="L22" s="49"/>
      <c r="M22" s="66"/>
      <c r="N22" s="795"/>
      <c r="O22" s="795"/>
      <c r="P22" s="11"/>
      <c r="Q22" s="25"/>
      <c r="R22" s="25"/>
      <c r="S22" s="52"/>
    </row>
    <row r="23" spans="1:19" s="5" customFormat="1" ht="18" customHeight="1">
      <c r="A23" s="823" t="s">
        <v>74</v>
      </c>
      <c r="B23" s="786">
        <v>5</v>
      </c>
      <c r="C23" s="796"/>
      <c r="D23" s="156"/>
      <c r="E23" s="157"/>
      <c r="F23" s="158"/>
      <c r="G23" s="798"/>
      <c r="H23" s="799"/>
      <c r="I23" s="799"/>
      <c r="J23" s="67"/>
      <c r="K23" s="49"/>
      <c r="L23" s="49"/>
      <c r="M23" s="64"/>
      <c r="N23" s="51"/>
      <c r="O23" s="51"/>
      <c r="P23" s="8"/>
      <c r="Q23" s="25"/>
      <c r="R23" s="25"/>
      <c r="S23" s="52"/>
    </row>
    <row r="24" spans="1:19" s="5" customFormat="1" ht="18" customHeight="1">
      <c r="A24" s="785"/>
      <c r="B24" s="787"/>
      <c r="C24" s="797"/>
      <c r="D24" s="159"/>
      <c r="E24" s="160"/>
      <c r="F24" s="161"/>
      <c r="G24" s="801"/>
      <c r="H24" s="802"/>
      <c r="I24" s="802"/>
      <c r="J24" s="48"/>
      <c r="K24" s="63"/>
      <c r="L24" s="63"/>
      <c r="M24" s="62"/>
      <c r="N24" s="51"/>
      <c r="O24" s="51"/>
      <c r="P24" s="8"/>
      <c r="Q24" s="25"/>
      <c r="R24" s="25"/>
      <c r="S24" s="52"/>
    </row>
    <row r="25" spans="1:19" s="5" customFormat="1" ht="18" customHeight="1">
      <c r="A25" s="789" t="s">
        <v>23</v>
      </c>
      <c r="B25" s="791">
        <v>6</v>
      </c>
      <c r="C25" s="793"/>
      <c r="D25" s="193"/>
      <c r="E25" s="194"/>
      <c r="F25" s="195"/>
      <c r="G25" s="53"/>
      <c r="H25" s="795"/>
      <c r="I25" s="821"/>
      <c r="J25" s="54"/>
      <c r="K25" s="63"/>
      <c r="L25" s="63"/>
      <c r="M25" s="62"/>
      <c r="N25" s="51"/>
      <c r="O25" s="51"/>
      <c r="P25" s="8"/>
      <c r="Q25" s="25"/>
      <c r="R25" s="25"/>
      <c r="S25" s="52"/>
    </row>
    <row r="26" spans="1:19" s="5" customFormat="1" ht="18" customHeight="1" thickBot="1">
      <c r="A26" s="790"/>
      <c r="B26" s="792"/>
      <c r="C26" s="794"/>
      <c r="D26" s="196"/>
      <c r="E26" s="197"/>
      <c r="F26" s="198"/>
      <c r="G26" s="55"/>
      <c r="H26" s="56"/>
      <c r="I26" s="57"/>
      <c r="J26" s="716"/>
      <c r="K26" s="717"/>
      <c r="L26" s="717"/>
      <c r="M26" s="62"/>
      <c r="N26" s="51"/>
      <c r="O26" s="51"/>
      <c r="P26" s="8"/>
      <c r="Q26" s="25"/>
      <c r="R26" s="25"/>
      <c r="S26" s="52"/>
    </row>
    <row r="27" spans="1:19" s="5" customFormat="1" ht="18" customHeight="1">
      <c r="A27" s="810"/>
      <c r="B27" s="815"/>
      <c r="C27" s="819"/>
      <c r="D27" s="817"/>
      <c r="E27" s="168"/>
      <c r="F27" s="817"/>
      <c r="G27" s="60"/>
      <c r="H27" s="56"/>
      <c r="I27" s="57"/>
      <c r="J27" s="722"/>
      <c r="K27" s="723"/>
      <c r="L27" s="724"/>
      <c r="M27" s="62"/>
      <c r="N27" s="51"/>
      <c r="O27" s="51"/>
      <c r="P27" s="8"/>
      <c r="Q27" s="25"/>
      <c r="R27" s="25"/>
      <c r="S27" s="52"/>
    </row>
    <row r="28" spans="1:19" s="5" customFormat="1" ht="18" customHeight="1" thickBot="1">
      <c r="A28" s="811"/>
      <c r="B28" s="816"/>
      <c r="C28" s="820"/>
      <c r="D28" s="818"/>
      <c r="E28" s="169"/>
      <c r="F28" s="818"/>
      <c r="G28" s="60"/>
      <c r="H28" s="56"/>
      <c r="I28" s="57"/>
      <c r="J28" s="61"/>
      <c r="K28" s="721"/>
      <c r="L28" s="721"/>
      <c r="M28" s="59"/>
      <c r="N28" s="51"/>
      <c r="O28" s="51"/>
      <c r="P28" s="8"/>
      <c r="Q28" s="101"/>
      <c r="R28" s="101"/>
      <c r="S28" s="52"/>
    </row>
    <row r="29" spans="1:19" s="5" customFormat="1" ht="18" customHeight="1">
      <c r="A29" s="784" t="s">
        <v>23</v>
      </c>
      <c r="B29" s="786">
        <v>7</v>
      </c>
      <c r="C29" s="796"/>
      <c r="D29" s="156"/>
      <c r="E29" s="157"/>
      <c r="F29" s="158"/>
      <c r="G29" s="798"/>
      <c r="H29" s="799"/>
      <c r="I29" s="800"/>
      <c r="J29" s="48"/>
      <c r="K29" s="49"/>
      <c r="L29" s="49"/>
      <c r="M29" s="50"/>
      <c r="N29" s="51"/>
      <c r="O29" s="51"/>
      <c r="P29" s="8"/>
      <c r="Q29" s="101"/>
      <c r="R29" s="101"/>
      <c r="S29" s="52"/>
    </row>
    <row r="30" spans="1:19" s="5" customFormat="1" ht="18" customHeight="1">
      <c r="A30" s="785"/>
      <c r="B30" s="787"/>
      <c r="C30" s="797"/>
      <c r="D30" s="159"/>
      <c r="E30" s="160"/>
      <c r="F30" s="161"/>
      <c r="G30" s="801"/>
      <c r="H30" s="802"/>
      <c r="I30" s="803"/>
      <c r="J30" s="48"/>
      <c r="K30" s="49"/>
      <c r="L30" s="49"/>
      <c r="M30" s="50"/>
      <c r="N30" s="51"/>
      <c r="O30" s="51"/>
      <c r="P30" s="8"/>
      <c r="Q30" s="25"/>
      <c r="R30" s="25"/>
      <c r="S30" s="52"/>
    </row>
    <row r="31" spans="1:19" s="5" customFormat="1" ht="18" customHeight="1">
      <c r="A31" s="789"/>
      <c r="B31" s="791">
        <v>8</v>
      </c>
      <c r="C31" s="793"/>
      <c r="D31" s="162"/>
      <c r="E31" s="163"/>
      <c r="F31" s="164"/>
      <c r="G31" s="53"/>
      <c r="H31" s="795"/>
      <c r="I31" s="795"/>
      <c r="J31" s="54"/>
      <c r="K31" s="49"/>
      <c r="L31" s="49"/>
      <c r="M31" s="50"/>
      <c r="N31" s="51"/>
      <c r="O31" s="51"/>
      <c r="P31" s="8"/>
      <c r="Q31" s="25"/>
      <c r="R31" s="25"/>
      <c r="S31" s="52"/>
    </row>
    <row r="32" spans="1:19" s="5" customFormat="1" ht="18" customHeight="1" thickBot="1">
      <c r="A32" s="790"/>
      <c r="B32" s="792"/>
      <c r="C32" s="794"/>
      <c r="D32" s="165"/>
      <c r="E32" s="166"/>
      <c r="F32" s="167"/>
      <c r="G32" s="65"/>
      <c r="H32" s="56"/>
      <c r="I32" s="56"/>
      <c r="J32" s="48"/>
      <c r="K32" s="63"/>
      <c r="L32" s="63"/>
      <c r="M32" s="59"/>
      <c r="N32" s="51"/>
      <c r="O32" s="51"/>
      <c r="P32" s="750"/>
      <c r="Q32" s="751"/>
      <c r="R32" s="751"/>
      <c r="S32" s="52"/>
    </row>
    <row r="33" spans="1:19" s="5" customFormat="1" ht="18" customHeight="1">
      <c r="A33" s="810"/>
      <c r="B33" s="815"/>
      <c r="C33" s="819"/>
      <c r="D33" s="817"/>
      <c r="E33" s="168"/>
      <c r="F33" s="817"/>
      <c r="G33" s="60"/>
      <c r="H33" s="56"/>
      <c r="I33" s="56"/>
      <c r="J33" s="48"/>
      <c r="K33" s="63"/>
      <c r="L33" s="63"/>
      <c r="M33" s="59"/>
      <c r="N33" s="51"/>
      <c r="O33" s="51"/>
      <c r="P33" s="719"/>
      <c r="Q33" s="720"/>
      <c r="R33" s="720"/>
      <c r="S33" s="52"/>
    </row>
    <row r="34" spans="1:19" s="5" customFormat="1" ht="18" customHeight="1" thickBot="1">
      <c r="A34" s="811"/>
      <c r="B34" s="816"/>
      <c r="C34" s="820"/>
      <c r="D34" s="818"/>
      <c r="E34" s="169"/>
      <c r="F34" s="818"/>
      <c r="G34" s="60"/>
      <c r="H34" s="56"/>
      <c r="I34" s="56"/>
      <c r="J34" s="54"/>
      <c r="K34" s="49"/>
      <c r="L34" s="49"/>
      <c r="M34" s="50"/>
      <c r="N34" s="51"/>
      <c r="O34" s="51"/>
      <c r="P34" s="103"/>
      <c r="Q34" s="795"/>
      <c r="R34" s="795"/>
      <c r="S34" s="52"/>
    </row>
    <row r="35" spans="1:19" s="5" customFormat="1" ht="18" customHeight="1">
      <c r="A35" s="784"/>
      <c r="B35" s="786">
        <v>9</v>
      </c>
      <c r="C35" s="796"/>
      <c r="D35" s="156"/>
      <c r="E35" s="157"/>
      <c r="F35" s="158"/>
      <c r="G35" s="798"/>
      <c r="H35" s="799"/>
      <c r="I35" s="799"/>
      <c r="J35" s="67"/>
      <c r="K35" s="49"/>
      <c r="L35" s="49"/>
      <c r="M35" s="50"/>
      <c r="N35" s="51"/>
      <c r="O35" s="51"/>
      <c r="P35" s="8"/>
      <c r="Q35" s="25"/>
      <c r="R35" s="25"/>
      <c r="S35" s="52"/>
    </row>
    <row r="36" spans="1:19" s="5" customFormat="1" ht="18" customHeight="1">
      <c r="A36" s="785"/>
      <c r="B36" s="787"/>
      <c r="C36" s="797"/>
      <c r="D36" s="159"/>
      <c r="E36" s="160"/>
      <c r="F36" s="161"/>
      <c r="G36" s="801"/>
      <c r="H36" s="802"/>
      <c r="I36" s="802"/>
      <c r="J36" s="48"/>
      <c r="K36" s="49"/>
      <c r="L36" s="49"/>
      <c r="M36" s="50"/>
      <c r="N36" s="68"/>
      <c r="O36" s="68"/>
      <c r="P36" s="11"/>
      <c r="Q36" s="25"/>
      <c r="R36" s="25"/>
      <c r="S36" s="52"/>
    </row>
    <row r="37" spans="1:19" s="5" customFormat="1" ht="18" customHeight="1">
      <c r="A37" s="789" t="s">
        <v>23</v>
      </c>
      <c r="B37" s="791">
        <v>10</v>
      </c>
      <c r="C37" s="793"/>
      <c r="D37" s="162"/>
      <c r="E37" s="163"/>
      <c r="F37" s="164"/>
      <c r="G37" s="53"/>
      <c r="H37" s="795"/>
      <c r="I37" s="821"/>
      <c r="J37" s="54"/>
      <c r="K37" s="49"/>
      <c r="L37" s="49"/>
      <c r="M37" s="50"/>
      <c r="N37" s="68"/>
      <c r="O37" s="68"/>
      <c r="P37" s="11"/>
      <c r="Q37" s="25"/>
      <c r="R37" s="25"/>
      <c r="S37" s="52"/>
    </row>
    <row r="38" spans="1:19" s="5" customFormat="1" ht="18" customHeight="1" thickBot="1">
      <c r="A38" s="790"/>
      <c r="B38" s="792"/>
      <c r="C38" s="794"/>
      <c r="D38" s="165"/>
      <c r="E38" s="166"/>
      <c r="F38" s="167"/>
      <c r="G38" s="55"/>
      <c r="H38" s="56"/>
      <c r="I38" s="57"/>
      <c r="J38" s="716"/>
      <c r="K38" s="717"/>
      <c r="L38" s="717"/>
      <c r="M38" s="59"/>
      <c r="N38" s="51"/>
      <c r="O38" s="51"/>
      <c r="P38" s="8"/>
      <c r="Q38" s="25"/>
      <c r="R38" s="25"/>
      <c r="S38" s="52"/>
    </row>
    <row r="39" spans="1:19" s="5" customFormat="1" ht="18" customHeight="1">
      <c r="A39" s="810"/>
      <c r="B39" s="815"/>
      <c r="C39" s="819"/>
      <c r="D39" s="817"/>
      <c r="E39" s="168"/>
      <c r="F39" s="817"/>
      <c r="G39" s="60"/>
      <c r="H39" s="56"/>
      <c r="I39" s="57"/>
      <c r="J39" s="722"/>
      <c r="K39" s="723"/>
      <c r="L39" s="723"/>
      <c r="M39" s="59"/>
      <c r="N39" s="51"/>
      <c r="O39" s="51"/>
      <c r="P39" s="8"/>
      <c r="Q39" s="25"/>
      <c r="R39" s="25"/>
      <c r="S39" s="52"/>
    </row>
    <row r="40" spans="1:19" s="5" customFormat="1" ht="18" customHeight="1" thickBot="1">
      <c r="A40" s="811"/>
      <c r="B40" s="816"/>
      <c r="C40" s="820"/>
      <c r="D40" s="818"/>
      <c r="E40" s="169"/>
      <c r="F40" s="818"/>
      <c r="G40" s="60"/>
      <c r="H40" s="56"/>
      <c r="I40" s="57"/>
      <c r="J40" s="61"/>
      <c r="K40" s="752"/>
      <c r="L40" s="752"/>
      <c r="M40" s="62"/>
      <c r="N40" s="51"/>
      <c r="O40" s="51"/>
      <c r="P40" s="8"/>
      <c r="Q40" s="25"/>
      <c r="R40" s="25"/>
      <c r="S40" s="52"/>
    </row>
    <row r="41" spans="1:19" s="5" customFormat="1" ht="18" customHeight="1">
      <c r="A41" s="784" t="s">
        <v>23</v>
      </c>
      <c r="B41" s="786">
        <v>11</v>
      </c>
      <c r="C41" s="796"/>
      <c r="D41" s="199"/>
      <c r="E41" s="200"/>
      <c r="F41" s="201"/>
      <c r="G41" s="798"/>
      <c r="H41" s="799"/>
      <c r="I41" s="800"/>
      <c r="J41" s="48"/>
      <c r="K41" s="63"/>
      <c r="L41" s="63"/>
      <c r="M41" s="62"/>
      <c r="N41" s="51"/>
      <c r="O41" s="51"/>
      <c r="P41" s="8"/>
      <c r="Q41" s="25"/>
      <c r="R41" s="25"/>
      <c r="S41" s="52"/>
    </row>
    <row r="42" spans="1:19" s="5" customFormat="1" ht="18" customHeight="1">
      <c r="A42" s="785"/>
      <c r="B42" s="787"/>
      <c r="C42" s="797"/>
      <c r="D42" s="202"/>
      <c r="E42" s="203"/>
      <c r="F42" s="204"/>
      <c r="G42" s="801"/>
      <c r="H42" s="802"/>
      <c r="I42" s="803"/>
      <c r="J42" s="48"/>
      <c r="K42" s="49"/>
      <c r="L42" s="49"/>
      <c r="M42" s="64"/>
      <c r="N42" s="51"/>
      <c r="O42" s="51"/>
      <c r="P42" s="8"/>
      <c r="Q42" s="25"/>
      <c r="R42" s="25"/>
      <c r="S42" s="70"/>
    </row>
    <row r="43" spans="1:19" s="5" customFormat="1" ht="18" customHeight="1">
      <c r="A43" s="822" t="s">
        <v>74</v>
      </c>
      <c r="B43" s="791">
        <v>12</v>
      </c>
      <c r="C43" s="793"/>
      <c r="D43" s="162"/>
      <c r="E43" s="163"/>
      <c r="F43" s="164"/>
      <c r="G43" s="53"/>
      <c r="H43" s="795"/>
      <c r="I43" s="795"/>
      <c r="J43" s="54"/>
      <c r="K43" s="49"/>
      <c r="L43" s="49"/>
      <c r="M43" s="64"/>
      <c r="N43" s="51"/>
      <c r="O43" s="51"/>
      <c r="P43" s="8"/>
      <c r="Q43" s="25"/>
      <c r="R43" s="25"/>
      <c r="S43" s="71"/>
    </row>
    <row r="44" spans="1:19" s="5" customFormat="1" ht="18" customHeight="1" thickBot="1">
      <c r="A44" s="790"/>
      <c r="B44" s="792"/>
      <c r="C44" s="794"/>
      <c r="D44" s="165"/>
      <c r="E44" s="166"/>
      <c r="F44" s="167"/>
      <c r="G44" s="65"/>
      <c r="H44" s="56"/>
      <c r="I44" s="56"/>
      <c r="J44" s="48"/>
      <c r="K44" s="49"/>
      <c r="L44" s="49"/>
      <c r="M44" s="750"/>
      <c r="N44" s="751"/>
      <c r="O44" s="751"/>
      <c r="P44" s="8"/>
      <c r="Q44" s="25"/>
      <c r="R44" s="25"/>
      <c r="S44" s="71"/>
    </row>
    <row r="45" spans="1:19" s="5" customFormat="1" ht="18" customHeight="1">
      <c r="A45" s="810"/>
      <c r="B45" s="815"/>
      <c r="C45" s="819"/>
      <c r="D45" s="817"/>
      <c r="E45" s="168"/>
      <c r="F45" s="817"/>
      <c r="G45" s="60"/>
      <c r="H45" s="56"/>
      <c r="I45" s="56"/>
      <c r="J45" s="48"/>
      <c r="K45" s="49"/>
      <c r="L45" s="49"/>
      <c r="M45" s="719"/>
      <c r="N45" s="720"/>
      <c r="O45" s="720"/>
      <c r="P45" s="8"/>
      <c r="Q45" s="101"/>
      <c r="R45" s="101"/>
      <c r="S45" s="71"/>
    </row>
    <row r="46" spans="1:19" s="5" customFormat="1" ht="18" customHeight="1" thickBot="1">
      <c r="A46" s="811"/>
      <c r="B46" s="816"/>
      <c r="C46" s="820"/>
      <c r="D46" s="818"/>
      <c r="E46" s="169"/>
      <c r="F46" s="818"/>
      <c r="G46" s="60"/>
      <c r="H46" s="56"/>
      <c r="I46" s="56"/>
      <c r="J46" s="54"/>
      <c r="K46" s="49"/>
      <c r="L46" s="49"/>
      <c r="M46" s="66"/>
      <c r="N46" s="795"/>
      <c r="O46" s="795"/>
      <c r="P46" s="10"/>
      <c r="Q46" s="101"/>
      <c r="R46" s="101"/>
      <c r="S46" s="70"/>
    </row>
    <row r="47" spans="1:19" s="5" customFormat="1" ht="18" customHeight="1">
      <c r="A47" s="784" t="s">
        <v>23</v>
      </c>
      <c r="B47" s="786">
        <v>13</v>
      </c>
      <c r="C47" s="796"/>
      <c r="D47" s="156"/>
      <c r="E47" s="157"/>
      <c r="F47" s="158"/>
      <c r="G47" s="798"/>
      <c r="H47" s="799"/>
      <c r="I47" s="799"/>
      <c r="J47" s="67"/>
      <c r="K47" s="49"/>
      <c r="L47" s="49"/>
      <c r="M47" s="8"/>
      <c r="N47" s="25"/>
      <c r="O47" s="25"/>
      <c r="P47" s="7"/>
      <c r="Q47" s="25"/>
      <c r="R47" s="25"/>
      <c r="S47" s="52"/>
    </row>
    <row r="48" spans="1:19" s="5" customFormat="1" ht="18" customHeight="1">
      <c r="A48" s="785"/>
      <c r="B48" s="787"/>
      <c r="C48" s="797"/>
      <c r="D48" s="159"/>
      <c r="E48" s="160"/>
      <c r="F48" s="161"/>
      <c r="G48" s="801"/>
      <c r="H48" s="802"/>
      <c r="I48" s="802"/>
      <c r="J48" s="48"/>
      <c r="K48" s="63"/>
      <c r="L48" s="63"/>
      <c r="M48" s="11"/>
      <c r="N48" s="25"/>
      <c r="O48" s="25"/>
      <c r="P48" s="7"/>
      <c r="Q48" s="25"/>
      <c r="R48" s="25"/>
      <c r="S48" s="52"/>
    </row>
    <row r="49" spans="1:19" s="5" customFormat="1" ht="18" customHeight="1">
      <c r="A49" s="789" t="s">
        <v>23</v>
      </c>
      <c r="B49" s="791">
        <v>14</v>
      </c>
      <c r="C49" s="793"/>
      <c r="D49" s="162"/>
      <c r="E49" s="163"/>
      <c r="F49" s="164"/>
      <c r="G49" s="53"/>
      <c r="H49" s="795"/>
      <c r="I49" s="821"/>
      <c r="J49" s="54"/>
      <c r="K49" s="63"/>
      <c r="L49" s="63"/>
      <c r="M49" s="11"/>
      <c r="N49" s="25"/>
      <c r="O49" s="25"/>
      <c r="P49" s="7"/>
      <c r="Q49" s="25"/>
      <c r="R49" s="25"/>
      <c r="S49" s="52"/>
    </row>
    <row r="50" spans="1:19" s="5" customFormat="1" ht="18" customHeight="1" thickBot="1">
      <c r="A50" s="790"/>
      <c r="B50" s="792"/>
      <c r="C50" s="794"/>
      <c r="D50" s="165"/>
      <c r="E50" s="166"/>
      <c r="F50" s="167"/>
      <c r="G50" s="55"/>
      <c r="H50" s="56"/>
      <c r="I50" s="57"/>
      <c r="J50" s="716"/>
      <c r="K50" s="717"/>
      <c r="L50" s="717"/>
      <c r="M50" s="104"/>
      <c r="N50" s="25"/>
      <c r="O50" s="25"/>
      <c r="P50" s="7"/>
      <c r="Q50" s="25"/>
      <c r="R50" s="25"/>
      <c r="S50" s="52"/>
    </row>
    <row r="51" spans="1:19" s="5" customFormat="1" ht="18" customHeight="1">
      <c r="A51" s="810"/>
      <c r="B51" s="815"/>
      <c r="C51" s="819"/>
      <c r="D51" s="817"/>
      <c r="E51" s="168"/>
      <c r="F51" s="817"/>
      <c r="G51" s="60"/>
      <c r="H51" s="56"/>
      <c r="I51" s="57"/>
      <c r="J51" s="722"/>
      <c r="K51" s="723"/>
      <c r="L51" s="724"/>
      <c r="M51" s="104"/>
      <c r="N51" s="25"/>
      <c r="O51" s="25"/>
      <c r="P51" s="7"/>
      <c r="Q51" s="25"/>
      <c r="R51" s="25"/>
      <c r="S51" s="52"/>
    </row>
    <row r="52" spans="1:19" s="5" customFormat="1" ht="18" customHeight="1" thickBot="1">
      <c r="A52" s="811"/>
      <c r="B52" s="816"/>
      <c r="C52" s="820"/>
      <c r="D52" s="818"/>
      <c r="E52" s="169"/>
      <c r="F52" s="818"/>
      <c r="G52" s="60"/>
      <c r="H52" s="56"/>
      <c r="I52" s="57"/>
      <c r="J52" s="61"/>
      <c r="K52" s="721"/>
      <c r="L52" s="721"/>
      <c r="M52" s="10"/>
      <c r="N52" s="101"/>
      <c r="O52" s="101"/>
      <c r="P52" s="922" t="s">
        <v>10</v>
      </c>
      <c r="Q52" s="922"/>
      <c r="R52" s="922"/>
      <c r="S52" s="52"/>
    </row>
    <row r="53" spans="1:19" s="5" customFormat="1" ht="18" customHeight="1">
      <c r="A53" s="784"/>
      <c r="B53" s="786">
        <v>15</v>
      </c>
      <c r="C53" s="796"/>
      <c r="D53" s="199"/>
      <c r="E53" s="200"/>
      <c r="F53" s="201"/>
      <c r="G53" s="798"/>
      <c r="H53" s="799"/>
      <c r="I53" s="800"/>
      <c r="J53" s="48"/>
      <c r="K53" s="49"/>
      <c r="L53" s="49"/>
      <c r="M53" s="913"/>
      <c r="N53" s="913"/>
      <c r="O53" s="913"/>
      <c r="P53" s="172"/>
      <c r="Q53" s="172"/>
      <c r="R53" s="172"/>
      <c r="S53" s="52"/>
    </row>
    <row r="54" spans="1:19" s="5" customFormat="1" ht="18" customHeight="1">
      <c r="A54" s="785"/>
      <c r="B54" s="787"/>
      <c r="C54" s="797"/>
      <c r="D54" s="202"/>
      <c r="E54" s="203"/>
      <c r="F54" s="204"/>
      <c r="G54" s="801"/>
      <c r="H54" s="802"/>
      <c r="I54" s="803"/>
      <c r="J54" s="24"/>
      <c r="K54" s="130"/>
      <c r="L54" s="130"/>
      <c r="M54" s="920"/>
      <c r="N54" s="920"/>
      <c r="O54" s="920"/>
      <c r="P54" s="924"/>
      <c r="Q54" s="924"/>
      <c r="R54" s="924"/>
      <c r="S54" s="52"/>
    </row>
    <row r="55" spans="1:19" s="5" customFormat="1" ht="18" customHeight="1">
      <c r="A55" s="789">
        <v>2</v>
      </c>
      <c r="B55" s="791">
        <v>16</v>
      </c>
      <c r="C55" s="793"/>
      <c r="D55" s="162"/>
      <c r="E55" s="163"/>
      <c r="F55" s="164"/>
      <c r="G55" s="53"/>
      <c r="H55" s="795"/>
      <c r="I55" s="795"/>
      <c r="J55" s="105"/>
      <c r="K55" s="130"/>
      <c r="L55" s="130"/>
      <c r="M55" s="928"/>
      <c r="N55" s="928"/>
      <c r="O55" s="929"/>
      <c r="P55" s="925"/>
      <c r="Q55" s="926"/>
      <c r="R55" s="926"/>
      <c r="S55" s="52"/>
    </row>
    <row r="56" spans="1:19" s="5" customFormat="1" ht="18" customHeight="1" thickBot="1">
      <c r="A56" s="790"/>
      <c r="B56" s="792"/>
      <c r="C56" s="794"/>
      <c r="D56" s="165"/>
      <c r="E56" s="166"/>
      <c r="F56" s="167"/>
      <c r="G56" s="102"/>
      <c r="H56" s="92"/>
      <c r="I56" s="92"/>
      <c r="J56" s="92"/>
      <c r="K56" s="130"/>
      <c r="L56" s="130"/>
      <c r="M56" s="920"/>
      <c r="N56" s="920"/>
      <c r="O56" s="921"/>
      <c r="P56" s="173"/>
      <c r="Q56" s="927"/>
      <c r="R56" s="927"/>
      <c r="S56" s="70"/>
    </row>
    <row r="57" spans="4:18" ht="16.5" customHeight="1">
      <c r="D57" s="106"/>
      <c r="E57" s="25"/>
      <c r="F57" s="25"/>
      <c r="G57" s="25"/>
      <c r="H57" s="92"/>
      <c r="I57" s="92"/>
      <c r="J57" s="92"/>
      <c r="K57" s="89"/>
      <c r="L57" s="83"/>
      <c r="M57" s="13"/>
      <c r="N57" s="13"/>
      <c r="O57" s="13"/>
      <c r="P57" s="13"/>
      <c r="Q57" s="13"/>
      <c r="R57" s="13"/>
    </row>
    <row r="58" spans="1:19" ht="12">
      <c r="A58" s="39"/>
      <c r="B58" s="39"/>
      <c r="C58" s="23"/>
      <c r="D58" s="18"/>
      <c r="E58" s="18"/>
      <c r="F58" s="18"/>
      <c r="G58" s="15"/>
      <c r="H58" s="92"/>
      <c r="I58" s="92"/>
      <c r="J58" s="92"/>
      <c r="K58" s="89"/>
      <c r="L58" s="89"/>
      <c r="M58" s="129"/>
      <c r="N58" s="129"/>
      <c r="O58" s="129"/>
      <c r="P58" s="129"/>
      <c r="Q58" s="129"/>
      <c r="R58" s="122"/>
      <c r="S58" s="39"/>
    </row>
    <row r="59" spans="1:19" s="135" customFormat="1" ht="12" customHeight="1">
      <c r="A59" s="133" t="s">
        <v>8</v>
      </c>
      <c r="B59" s="845" t="s">
        <v>25</v>
      </c>
      <c r="C59" s="845"/>
      <c r="D59" s="845"/>
      <c r="E59" s="858" t="s">
        <v>17</v>
      </c>
      <c r="F59" s="859"/>
      <c r="G59" s="136" t="s">
        <v>8</v>
      </c>
      <c r="H59" s="788" t="s">
        <v>26</v>
      </c>
      <c r="I59" s="788"/>
      <c r="J59" s="140"/>
      <c r="K59" s="845" t="s">
        <v>76</v>
      </c>
      <c r="L59" s="845"/>
      <c r="M59" s="601" t="s">
        <v>28</v>
      </c>
      <c r="N59" s="602"/>
      <c r="O59" s="602"/>
      <c r="P59" s="602"/>
      <c r="Q59" s="602"/>
      <c r="R59" s="603"/>
      <c r="S59" s="134"/>
    </row>
    <row r="60" spans="1:19" ht="12" customHeight="1">
      <c r="A60" s="933">
        <v>1</v>
      </c>
      <c r="B60" s="863"/>
      <c r="C60" s="863"/>
      <c r="D60" s="863"/>
      <c r="E60" s="897"/>
      <c r="F60" s="898"/>
      <c r="G60" s="933"/>
      <c r="H60" s="936"/>
      <c r="I60" s="936"/>
      <c r="J60" s="936"/>
      <c r="K60" s="880"/>
      <c r="L60" s="881"/>
      <c r="M60" s="862"/>
      <c r="N60" s="863"/>
      <c r="O60" s="863"/>
      <c r="P60" s="863"/>
      <c r="Q60" s="863"/>
      <c r="R60" s="864"/>
      <c r="S60" s="39"/>
    </row>
    <row r="61" spans="1:19" ht="12" customHeight="1">
      <c r="A61" s="930"/>
      <c r="B61" s="742"/>
      <c r="C61" s="742"/>
      <c r="D61" s="742"/>
      <c r="E61" s="885"/>
      <c r="F61" s="886"/>
      <c r="G61" s="930"/>
      <c r="H61" s="932"/>
      <c r="I61" s="932"/>
      <c r="J61" s="932"/>
      <c r="K61" s="876"/>
      <c r="L61" s="877"/>
      <c r="M61" s="744"/>
      <c r="N61" s="745"/>
      <c r="O61" s="745"/>
      <c r="P61" s="745"/>
      <c r="Q61" s="745"/>
      <c r="R61" s="746"/>
      <c r="S61" s="39"/>
    </row>
    <row r="62" spans="1:19" ht="12" customHeight="1">
      <c r="A62" s="934">
        <v>2</v>
      </c>
      <c r="B62" s="742"/>
      <c r="C62" s="742"/>
      <c r="D62" s="742"/>
      <c r="E62" s="885"/>
      <c r="F62" s="886"/>
      <c r="G62" s="930"/>
      <c r="H62" s="932"/>
      <c r="I62" s="932"/>
      <c r="J62" s="932"/>
      <c r="K62" s="876"/>
      <c r="L62" s="877"/>
      <c r="M62" s="601" t="s">
        <v>34</v>
      </c>
      <c r="N62" s="602"/>
      <c r="O62" s="603"/>
      <c r="P62" s="601" t="s">
        <v>35</v>
      </c>
      <c r="Q62" s="602"/>
      <c r="R62" s="603"/>
      <c r="S62" s="39"/>
    </row>
    <row r="63" spans="1:19" ht="12" customHeight="1">
      <c r="A63" s="934"/>
      <c r="B63" s="742"/>
      <c r="C63" s="742"/>
      <c r="D63" s="742"/>
      <c r="E63" s="885"/>
      <c r="F63" s="886"/>
      <c r="G63" s="930"/>
      <c r="H63" s="932"/>
      <c r="I63" s="932"/>
      <c r="J63" s="932"/>
      <c r="K63" s="876"/>
      <c r="L63" s="877"/>
      <c r="M63" s="914"/>
      <c r="N63" s="915"/>
      <c r="O63" s="916"/>
      <c r="P63" s="917"/>
      <c r="Q63" s="918"/>
      <c r="R63" s="919"/>
      <c r="S63" s="39"/>
    </row>
    <row r="64" spans="1:19" ht="12" customHeight="1">
      <c r="A64" s="934">
        <v>3</v>
      </c>
      <c r="B64" s="742"/>
      <c r="C64" s="742"/>
      <c r="D64" s="742"/>
      <c r="E64" s="885"/>
      <c r="F64" s="886"/>
      <c r="G64" s="930"/>
      <c r="H64" s="932"/>
      <c r="I64" s="932"/>
      <c r="J64" s="932"/>
      <c r="K64" s="876"/>
      <c r="L64" s="877"/>
      <c r="M64" s="601" t="s">
        <v>1</v>
      </c>
      <c r="N64" s="602"/>
      <c r="O64" s="602"/>
      <c r="P64" s="602"/>
      <c r="Q64" s="602"/>
      <c r="R64" s="603"/>
      <c r="S64" s="39"/>
    </row>
    <row r="65" spans="1:19" ht="12" customHeight="1">
      <c r="A65" s="934"/>
      <c r="B65" s="742"/>
      <c r="C65" s="742"/>
      <c r="D65" s="742"/>
      <c r="E65" s="885"/>
      <c r="F65" s="886"/>
      <c r="G65" s="930"/>
      <c r="H65" s="932"/>
      <c r="I65" s="932"/>
      <c r="J65" s="932"/>
      <c r="K65" s="876"/>
      <c r="L65" s="877"/>
      <c r="M65" s="773"/>
      <c r="N65" s="774"/>
      <c r="O65" s="775"/>
      <c r="P65" s="867"/>
      <c r="Q65" s="868"/>
      <c r="R65" s="869"/>
      <c r="S65" s="39"/>
    </row>
    <row r="66" spans="1:19" ht="12" customHeight="1">
      <c r="A66" s="934">
        <v>4</v>
      </c>
      <c r="B66" s="742"/>
      <c r="C66" s="742"/>
      <c r="D66" s="742"/>
      <c r="E66" s="885"/>
      <c r="F66" s="886"/>
      <c r="G66" s="930"/>
      <c r="H66" s="932"/>
      <c r="I66" s="932"/>
      <c r="J66" s="932"/>
      <c r="K66" s="876"/>
      <c r="L66" s="877"/>
      <c r="M66" s="776"/>
      <c r="N66" s="777"/>
      <c r="O66" s="778"/>
      <c r="P66" s="870"/>
      <c r="Q66" s="871"/>
      <c r="R66" s="872"/>
      <c r="S66" s="39"/>
    </row>
    <row r="67" spans="1:19" ht="12" customHeight="1">
      <c r="A67" s="935"/>
      <c r="B67" s="745"/>
      <c r="C67" s="745"/>
      <c r="D67" s="745"/>
      <c r="E67" s="893"/>
      <c r="F67" s="894"/>
      <c r="G67" s="931"/>
      <c r="H67" s="937"/>
      <c r="I67" s="937"/>
      <c r="J67" s="937"/>
      <c r="K67" s="878"/>
      <c r="L67" s="879"/>
      <c r="M67" s="780" t="s">
        <v>29</v>
      </c>
      <c r="N67" s="781"/>
      <c r="O67" s="782"/>
      <c r="P67" s="873" t="s">
        <v>96</v>
      </c>
      <c r="Q67" s="874"/>
      <c r="R67" s="875"/>
      <c r="S67" s="39"/>
    </row>
    <row r="200" spans="1:9" ht="12" hidden="1">
      <c r="A200" s="1" t="s">
        <v>36</v>
      </c>
      <c r="B200" s="1" t="str">
        <f>IF($G$6="ВЗРОСЛЫЕ","МУЖЧИНЫ",IF($G$6="ДО 19 ЛЕТ","ЮНИОРЫ","ЮНОШИ"))</f>
        <v>ЮНОШИ</v>
      </c>
      <c r="C200" s="3" t="s">
        <v>15</v>
      </c>
      <c r="D200" s="3" t="s">
        <v>16</v>
      </c>
      <c r="E200" s="184"/>
      <c r="F200" s="184"/>
      <c r="G200" s="185"/>
      <c r="H200" s="184"/>
      <c r="I200" s="184"/>
    </row>
    <row r="201" spans="1:9" ht="12" hidden="1">
      <c r="A201" s="1" t="s">
        <v>38</v>
      </c>
      <c r="B201" s="1" t="str">
        <f>IF($G$6="ВЗРОСЛЫЕ","ЖЕНЩИНЫ",IF($G$6="ДО 19 ЛЕТ","ЮНИОРКИ","ДЕВУШКИ"))</f>
        <v>ДЕВУШКИ</v>
      </c>
      <c r="C201" s="3" t="s">
        <v>27</v>
      </c>
      <c r="D201" s="3" t="s">
        <v>18</v>
      </c>
      <c r="E201" s="184"/>
      <c r="F201" s="184"/>
      <c r="G201" s="185"/>
      <c r="H201" s="184"/>
      <c r="I201" s="184"/>
    </row>
    <row r="202" spans="1:9" ht="12" hidden="1">
      <c r="A202" s="1" t="s">
        <v>40</v>
      </c>
      <c r="B202" s="1" t="str">
        <f>IF($G$6="ВЗРОСЛЫЕ","МУЖЧИНЫ И ЖЕНЩИНЫ",IF($G$6="ДО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sheetData>
  <sheetProtection selectLockedCells="1"/>
  <mergeCells count="218">
    <mergeCell ref="M62:O62"/>
    <mergeCell ref="M67:O67"/>
    <mergeCell ref="P65:R66"/>
    <mergeCell ref="P67:R67"/>
    <mergeCell ref="M64:R64"/>
    <mergeCell ref="M65:O66"/>
    <mergeCell ref="P62:R62"/>
    <mergeCell ref="P63:R63"/>
    <mergeCell ref="K67:L67"/>
    <mergeCell ref="H60:J60"/>
    <mergeCell ref="H61:J61"/>
    <mergeCell ref="H62:J62"/>
    <mergeCell ref="K61:L61"/>
    <mergeCell ref="K62:L62"/>
    <mergeCell ref="K63:L63"/>
    <mergeCell ref="H67:J67"/>
    <mergeCell ref="K65:L65"/>
    <mergeCell ref="K66:L66"/>
    <mergeCell ref="A66:A67"/>
    <mergeCell ref="B66:D66"/>
    <mergeCell ref="B67:D67"/>
    <mergeCell ref="E5:F5"/>
    <mergeCell ref="E6:F6"/>
    <mergeCell ref="C17:C18"/>
    <mergeCell ref="A17:A18"/>
    <mergeCell ref="A60:A61"/>
    <mergeCell ref="F7:H7"/>
    <mergeCell ref="D8:E10"/>
    <mergeCell ref="H66:J66"/>
    <mergeCell ref="B61:D61"/>
    <mergeCell ref="E60:F61"/>
    <mergeCell ref="F33:F34"/>
    <mergeCell ref="D33:D34"/>
    <mergeCell ref="E62:F63"/>
    <mergeCell ref="C37:C38"/>
    <mergeCell ref="E66:F67"/>
    <mergeCell ref="B65:D65"/>
    <mergeCell ref="E64:F65"/>
    <mergeCell ref="K64:L64"/>
    <mergeCell ref="A64:A65"/>
    <mergeCell ref="B64:D64"/>
    <mergeCell ref="B8:B10"/>
    <mergeCell ref="A62:A63"/>
    <mergeCell ref="B62:D62"/>
    <mergeCell ref="B63:D63"/>
    <mergeCell ref="B60:D60"/>
    <mergeCell ref="A8:A10"/>
    <mergeCell ref="C8:C10"/>
    <mergeCell ref="F8:F10"/>
    <mergeCell ref="D21:D22"/>
    <mergeCell ref="F21:F22"/>
    <mergeCell ref="C23:C24"/>
    <mergeCell ref="D15:D16"/>
    <mergeCell ref="F15:F16"/>
    <mergeCell ref="B53:B54"/>
    <mergeCell ref="B49:B50"/>
    <mergeCell ref="B31:B32"/>
    <mergeCell ref="C39:C40"/>
    <mergeCell ref="B43:B44"/>
    <mergeCell ref="B41:B42"/>
    <mergeCell ref="C43:C44"/>
    <mergeCell ref="C31:C32"/>
    <mergeCell ref="B33:B34"/>
    <mergeCell ref="C33:C34"/>
    <mergeCell ref="E59:F59"/>
    <mergeCell ref="H59:I59"/>
    <mergeCell ref="B55:B56"/>
    <mergeCell ref="C55:C56"/>
    <mergeCell ref="H55:I55"/>
    <mergeCell ref="B59:D59"/>
    <mergeCell ref="H43:I43"/>
    <mergeCell ref="F45:F46"/>
    <mergeCell ref="B35:B36"/>
    <mergeCell ref="B37:B38"/>
    <mergeCell ref="B39:B40"/>
    <mergeCell ref="B47:B48"/>
    <mergeCell ref="B17:B18"/>
    <mergeCell ref="C19:C20"/>
    <mergeCell ref="A29:A30"/>
    <mergeCell ref="A19:A20"/>
    <mergeCell ref="A21:A22"/>
    <mergeCell ref="B19:B20"/>
    <mergeCell ref="A23:A24"/>
    <mergeCell ref="A25:A26"/>
    <mergeCell ref="A27:A28"/>
    <mergeCell ref="C25:C26"/>
    <mergeCell ref="B29:B30"/>
    <mergeCell ref="A55:A56"/>
    <mergeCell ref="A51:A52"/>
    <mergeCell ref="A45:A46"/>
    <mergeCell ref="A47:A48"/>
    <mergeCell ref="A53:A54"/>
    <mergeCell ref="A49:A50"/>
    <mergeCell ref="A43:A44"/>
    <mergeCell ref="B51:B52"/>
    <mergeCell ref="B45:B46"/>
    <mergeCell ref="R9:R10"/>
    <mergeCell ref="G12:I12"/>
    <mergeCell ref="K16:L16"/>
    <mergeCell ref="G23:I23"/>
    <mergeCell ref="M21:O21"/>
    <mergeCell ref="G18:I18"/>
    <mergeCell ref="H19:I19"/>
    <mergeCell ref="G17:I17"/>
    <mergeCell ref="O9:Q10"/>
    <mergeCell ref="G11:I11"/>
    <mergeCell ref="L5:O5"/>
    <mergeCell ref="L6:O6"/>
    <mergeCell ref="A5:D5"/>
    <mergeCell ref="A6:D6"/>
    <mergeCell ref="A41:A42"/>
    <mergeCell ref="A33:A34"/>
    <mergeCell ref="A31:A32"/>
    <mergeCell ref="A39:A40"/>
    <mergeCell ref="A37:A38"/>
    <mergeCell ref="A35:A36"/>
    <mergeCell ref="A1:R1"/>
    <mergeCell ref="A3:R3"/>
    <mergeCell ref="A4:R4"/>
    <mergeCell ref="A2:R2"/>
    <mergeCell ref="L7:N7"/>
    <mergeCell ref="B13:B14"/>
    <mergeCell ref="P5:Q5"/>
    <mergeCell ref="G5:K5"/>
    <mergeCell ref="G6:K6"/>
    <mergeCell ref="P6:Q6"/>
    <mergeCell ref="D27:D28"/>
    <mergeCell ref="F27:F28"/>
    <mergeCell ref="A11:A12"/>
    <mergeCell ref="B11:B12"/>
    <mergeCell ref="A13:A14"/>
    <mergeCell ref="C15:C16"/>
    <mergeCell ref="C11:C12"/>
    <mergeCell ref="B15:B16"/>
    <mergeCell ref="A15:A16"/>
    <mergeCell ref="C13:C14"/>
    <mergeCell ref="C29:C30"/>
    <mergeCell ref="B25:B26"/>
    <mergeCell ref="B21:B22"/>
    <mergeCell ref="H37:I37"/>
    <mergeCell ref="G35:I35"/>
    <mergeCell ref="C35:C36"/>
    <mergeCell ref="G24:I24"/>
    <mergeCell ref="H25:I25"/>
    <mergeCell ref="C27:C28"/>
    <mergeCell ref="C21:C22"/>
    <mergeCell ref="B27:B28"/>
    <mergeCell ref="B23:B24"/>
    <mergeCell ref="C53:C54"/>
    <mergeCell ref="G47:I47"/>
    <mergeCell ref="G41:I41"/>
    <mergeCell ref="G42:I42"/>
    <mergeCell ref="H49:I49"/>
    <mergeCell ref="C41:C42"/>
    <mergeCell ref="G54:I54"/>
    <mergeCell ref="G53:I53"/>
    <mergeCell ref="C51:C52"/>
    <mergeCell ref="C47:C48"/>
    <mergeCell ref="F51:F52"/>
    <mergeCell ref="C45:C46"/>
    <mergeCell ref="C49:C50"/>
    <mergeCell ref="D51:D52"/>
    <mergeCell ref="J50:L50"/>
    <mergeCell ref="M45:O45"/>
    <mergeCell ref="N46:O46"/>
    <mergeCell ref="M44:O44"/>
    <mergeCell ref="D39:D40"/>
    <mergeCell ref="J51:L51"/>
    <mergeCell ref="D45:D46"/>
    <mergeCell ref="J39:L39"/>
    <mergeCell ref="F39:F40"/>
    <mergeCell ref="G48:I48"/>
    <mergeCell ref="Q34:R34"/>
    <mergeCell ref="P33:R33"/>
    <mergeCell ref="K28:L28"/>
    <mergeCell ref="P32:R32"/>
    <mergeCell ref="J15:L15"/>
    <mergeCell ref="G29:I29"/>
    <mergeCell ref="M20:O20"/>
    <mergeCell ref="N19:O19"/>
    <mergeCell ref="G30:I30"/>
    <mergeCell ref="J27:L27"/>
    <mergeCell ref="I10:K10"/>
    <mergeCell ref="H31:I31"/>
    <mergeCell ref="K40:L40"/>
    <mergeCell ref="I7:K7"/>
    <mergeCell ref="H13:I13"/>
    <mergeCell ref="G36:I36"/>
    <mergeCell ref="M61:R61"/>
    <mergeCell ref="K60:L60"/>
    <mergeCell ref="O7:Q7"/>
    <mergeCell ref="J38:L38"/>
    <mergeCell ref="J14:L14"/>
    <mergeCell ref="L9:N9"/>
    <mergeCell ref="N22:O22"/>
    <mergeCell ref="J26:L26"/>
    <mergeCell ref="M55:O55"/>
    <mergeCell ref="I9:K9"/>
    <mergeCell ref="H64:J64"/>
    <mergeCell ref="H65:J65"/>
    <mergeCell ref="L10:N10"/>
    <mergeCell ref="G64:G65"/>
    <mergeCell ref="M59:R59"/>
    <mergeCell ref="G60:G61"/>
    <mergeCell ref="G62:G63"/>
    <mergeCell ref="M63:O63"/>
    <mergeCell ref="M56:O56"/>
    <mergeCell ref="M60:R60"/>
    <mergeCell ref="P52:R52"/>
    <mergeCell ref="M53:O53"/>
    <mergeCell ref="K52:L52"/>
    <mergeCell ref="G66:G67"/>
    <mergeCell ref="K59:L59"/>
    <mergeCell ref="P54:R54"/>
    <mergeCell ref="P55:R55"/>
    <mergeCell ref="Q56:R56"/>
    <mergeCell ref="M54:O54"/>
    <mergeCell ref="H63:J63"/>
  </mergeCells>
  <conditionalFormatting sqref="M53:O53 M55:O55">
    <cfRule type="expression" priority="1" dxfId="195" stopIfTrue="1">
      <formula>LEFT($M53,4)="пр."</formula>
    </cfRule>
  </conditionalFormatting>
  <conditionalFormatting sqref="M54:O54 M56:O56">
    <cfRule type="expression" priority="2" dxfId="195" stopIfTrue="1">
      <formula>LEFT($M53,4)="пр."</formula>
    </cfRule>
  </conditionalFormatting>
  <conditionalFormatting sqref="P55:R55">
    <cfRule type="expression" priority="3" dxfId="195" stopIfTrue="1">
      <formula>LEFT($P54,4)="поб."</formula>
    </cfRule>
  </conditionalFormatting>
  <conditionalFormatting sqref="P54:R54">
    <cfRule type="expression" priority="4" dxfId="195" stopIfTrue="1">
      <formula>LEFT($P54,4)="поб."</formula>
    </cfRule>
  </conditionalFormatting>
  <conditionalFormatting sqref="J52 G43 P34 M22 G49 G55 G37 G13 G19 G25 G31 J16 J28 M46 J40">
    <cfRule type="cellIs" priority="5" dxfId="197" operator="notEqual" stopIfTrue="1">
      <formula>0</formula>
    </cfRule>
  </conditionalFormatting>
  <conditionalFormatting sqref="D58:I58">
    <cfRule type="expression" priority="6" dxfId="200" stopIfTrue="1">
      <formula>$C$59=TRUE</formula>
    </cfRule>
  </conditionalFormatting>
  <conditionalFormatting sqref="P32:R33 D11:D14 D17:D20 D23:D26 D29:D32 D35:D38 D41:D44 D53:D56 D47:D50">
    <cfRule type="expression" priority="7" dxfId="199" stopIfTrue="1">
      <formula>COUNTIF($B$60:$D$67,D11)&gt;0</formula>
    </cfRule>
  </conditionalFormatting>
  <conditionalFormatting sqref="C11:C14 C41:C44 C53:C56 C35:C38 C17:C20 C23:C26 C29:C32 C47:C50">
    <cfRule type="expression" priority="8" dxfId="198" stopIfTrue="1">
      <formula>AND(C11&lt;&gt;"Х",C11&lt;&gt;"х",COUNTIF($C$11:$C$104,C11)&gt;1)</formula>
    </cfRule>
  </conditionalFormatting>
  <conditionalFormatting sqref="A11:A14 A17:A20 A23:A26 A29:A32 A35:A38 A41:A44 A53:A56 A47:A50">
    <cfRule type="expression" priority="9" dxfId="199" stopIfTrue="1">
      <formula>COUNTIF($B$60:$D$67,$D11)&gt;0</formula>
    </cfRule>
  </conditionalFormatting>
  <conditionalFormatting sqref="E11:E14 E17:E20 E23:E26 E29:E32 E35:E38 E41:E44 E53:E56 E47:E50">
    <cfRule type="expression" priority="10" dxfId="199" stopIfTrue="1">
      <formula>COUNTIF($B$60:$D$67,D11)&gt;0</formula>
    </cfRule>
  </conditionalFormatting>
  <conditionalFormatting sqref="G11:I11 G17:I17 G23:I23 G29:I29 G35:I35 G41:I41 G47:I47 G53:I53">
    <cfRule type="expression" priority="11" dxfId="199" stopIfTrue="1">
      <formula>COUNTIF($B$60:$D$67,G11)&gt;0</formula>
    </cfRule>
    <cfRule type="expression" priority="12" dxfId="195" stopIfTrue="1">
      <formula>LEFT($G11,4)="поб."</formula>
    </cfRule>
  </conditionalFormatting>
  <conditionalFormatting sqref="G12:I12 G18:I18 G24:I24 G30:I30 G36:I36 G42:I42 G48:I48 G54:I54">
    <cfRule type="expression" priority="13" dxfId="199" stopIfTrue="1">
      <formula>COUNTIF($B$60:$D$67,G12)&gt;0</formula>
    </cfRule>
    <cfRule type="expression" priority="14" dxfId="195" stopIfTrue="1">
      <formula>LEFT($G11,4)="поб."</formula>
    </cfRule>
  </conditionalFormatting>
  <conditionalFormatting sqref="J14:L14 J26:L26 J38:L38 J50:L50">
    <cfRule type="expression" priority="15" dxfId="199" stopIfTrue="1">
      <formula>COUNTIF($B$60:$D$67,J14)&gt;0</formula>
    </cfRule>
    <cfRule type="expression" priority="16" dxfId="195" stopIfTrue="1">
      <formula>LEFT($J14,4)="поб."</formula>
    </cfRule>
  </conditionalFormatting>
  <conditionalFormatting sqref="J15:L15 J27:L27 J39:L39 J51:L51">
    <cfRule type="expression" priority="17" dxfId="199" stopIfTrue="1">
      <formula>COUNTIF($B$60:$D$67,J15)&gt;0</formula>
    </cfRule>
    <cfRule type="expression" priority="18" dxfId="195" stopIfTrue="1">
      <formula>LEFT($J14,4)="поб."</formula>
    </cfRule>
  </conditionalFormatting>
  <conditionalFormatting sqref="M20:O20 M44:O44">
    <cfRule type="expression" priority="19" dxfId="199" stopIfTrue="1">
      <formula>COUNTIF($B$60:$D$67,M20)&gt;0</formula>
    </cfRule>
    <cfRule type="expression" priority="20" dxfId="195" stopIfTrue="1">
      <formula>LEFT($M20,4)="поб."</formula>
    </cfRule>
  </conditionalFormatting>
  <conditionalFormatting sqref="M21:O21 M45:O45">
    <cfRule type="expression" priority="21" dxfId="199" stopIfTrue="1">
      <formula>COUNTIF($B$60:$D$67,M21)&gt;0</formula>
    </cfRule>
    <cfRule type="expression" priority="22" dxfId="195" stopIfTrue="1">
      <formula>LEFT($M20,4)="поб."</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18110236220472" bottom="0.2755905511811024" header="0.15748031496062992" footer="0.1968503937007874"/>
  <pageSetup fitToHeight="1" fitToWidth="1" horizontalDpi="600" verticalDpi="600" orientation="portrait" paperSize="9" scale="71" r:id="rId4"/>
  <headerFooter>
    <oddHeader>&amp;L&amp;G&amp;C&amp;"Arial Cyr,полужирный"&amp;12ТУРНИР ПО ВИДУ СПОРТА
"ТЕННИС" (0130002611Я)&amp;R&amp;G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Q206"/>
  <sheetViews>
    <sheetView showGridLines="0" showZeros="0" zoomScalePageLayoutView="0" workbookViewId="0" topLeftCell="A1">
      <pane ySplit="10" topLeftCell="A11" activePane="bottomLeft" state="frozen"/>
      <selection pane="topLeft" activeCell="A7" sqref="A7"/>
      <selection pane="bottomLeft" activeCell="A3" sqref="A3:Q3"/>
    </sheetView>
  </sheetViews>
  <sheetFormatPr defaultColWidth="9.125" defaultRowHeight="12.75"/>
  <cols>
    <col min="1" max="1" width="8.875" style="2" customWidth="1"/>
    <col min="2" max="2" width="5.875" style="2" customWidth="1"/>
    <col min="3" max="3" width="5.875" style="5" hidden="1" customWidth="1"/>
    <col min="4" max="4" width="20.875" style="6" customWidth="1"/>
    <col min="5" max="5" width="4.875" style="6" customWidth="1"/>
    <col min="6" max="6" width="12.875" style="6" customWidth="1"/>
    <col min="7" max="7" width="2.50390625" style="2" customWidth="1"/>
    <col min="8" max="9" width="10.125" style="2" customWidth="1"/>
    <col min="10" max="10" width="2.50390625" style="2" customWidth="1"/>
    <col min="11" max="11" width="15.875" style="2" customWidth="1"/>
    <col min="12" max="12" width="5.875" style="2" customWidth="1"/>
    <col min="13" max="13" width="2.50390625" style="6" customWidth="1"/>
    <col min="14" max="14" width="9.875" style="6" customWidth="1"/>
    <col min="15" max="15" width="2.50390625" style="6" customWidth="1"/>
    <col min="16" max="16" width="7.875" style="40" customWidth="1"/>
    <col min="17" max="17" width="7.875" style="6" customWidth="1"/>
    <col min="18" max="16384" width="9.125" style="2" customWidth="1"/>
  </cols>
  <sheetData>
    <row r="1" spans="1:17" ht="30" customHeight="1">
      <c r="A1" s="804" t="str">
        <f>IF(OR(J6="МУЖЧИНЫ И ЖЕНЩИНЫ",J6="ЮНОШИ И ДЕВУШКИ",J6="ЮНИОРЫ И ЮНИОРКИ"),"ОСНОВНОЙ ТУРНИР В СПОРТИВНОЙ ДИСЦИПЛИНЕ “СМЕШАННЫЙ ПАРНЫЙ РАЗРЯД“","ОСНОВНОЙ ТУРНИР В СПОРТИВНОЙ ДИСЦИПЛИНЕ “ПАРНЫЙ РАЗРЯД“")</f>
        <v>ОСНОВНОЙ ТУРНИР В СПОРТИВНОЙ ДИСЦИПЛИНЕ “ПАРНЫЙ РАЗРЯД“</v>
      </c>
      <c r="B1" s="804"/>
      <c r="C1" s="804"/>
      <c r="D1" s="804"/>
      <c r="E1" s="804"/>
      <c r="F1" s="804"/>
      <c r="G1" s="804"/>
      <c r="H1" s="804"/>
      <c r="I1" s="804"/>
      <c r="J1" s="804"/>
      <c r="K1" s="804"/>
      <c r="L1" s="804"/>
      <c r="M1" s="804"/>
      <c r="N1" s="804"/>
      <c r="O1" s="804"/>
      <c r="P1" s="804"/>
      <c r="Q1" s="804"/>
    </row>
    <row r="2" spans="1:17" ht="12">
      <c r="A2" s="807" t="s">
        <v>30</v>
      </c>
      <c r="B2" s="808"/>
      <c r="C2" s="808"/>
      <c r="D2" s="808"/>
      <c r="E2" s="808"/>
      <c r="F2" s="808"/>
      <c r="G2" s="808"/>
      <c r="H2" s="808"/>
      <c r="I2" s="808"/>
      <c r="J2" s="808"/>
      <c r="K2" s="808"/>
      <c r="L2" s="808"/>
      <c r="M2" s="808"/>
      <c r="N2" s="808"/>
      <c r="O2" s="808"/>
      <c r="P2" s="808"/>
      <c r="Q2" s="809"/>
    </row>
    <row r="3" spans="1:17" s="20" customFormat="1" ht="24.75">
      <c r="A3" s="975"/>
      <c r="B3" s="976"/>
      <c r="C3" s="976"/>
      <c r="D3" s="976"/>
      <c r="E3" s="976"/>
      <c r="F3" s="976"/>
      <c r="G3" s="976"/>
      <c r="H3" s="976"/>
      <c r="I3" s="976"/>
      <c r="J3" s="976"/>
      <c r="K3" s="976"/>
      <c r="L3" s="976"/>
      <c r="M3" s="976"/>
      <c r="N3" s="976"/>
      <c r="O3" s="976"/>
      <c r="P3" s="976"/>
      <c r="Q3" s="977"/>
    </row>
    <row r="4" spans="3:17" ht="12" customHeight="1">
      <c r="C4" s="2"/>
      <c r="D4" s="2"/>
      <c r="E4" s="2"/>
      <c r="F4" s="2"/>
      <c r="M4" s="2"/>
      <c r="N4" s="2"/>
      <c r="O4" s="2"/>
      <c r="P4" s="2"/>
      <c r="Q4" s="2"/>
    </row>
    <row r="5" spans="1:17" s="190" customFormat="1" ht="13.5" customHeight="1">
      <c r="A5" s="828" t="s">
        <v>2</v>
      </c>
      <c r="B5" s="828"/>
      <c r="C5" s="828"/>
      <c r="D5" s="828"/>
      <c r="E5" s="828" t="s">
        <v>0</v>
      </c>
      <c r="F5" s="828"/>
      <c r="G5" s="729" t="s">
        <v>32</v>
      </c>
      <c r="H5" s="730"/>
      <c r="I5" s="731"/>
      <c r="J5" s="729" t="s">
        <v>33</v>
      </c>
      <c r="K5" s="730"/>
      <c r="L5" s="730"/>
      <c r="M5" s="730"/>
      <c r="N5" s="731"/>
      <c r="O5" s="729" t="s">
        <v>13</v>
      </c>
      <c r="P5" s="731"/>
      <c r="Q5" s="186" t="s">
        <v>14</v>
      </c>
    </row>
    <row r="6" spans="1:17" s="192" customFormat="1" ht="12.75">
      <c r="A6" s="900"/>
      <c r="B6" s="900"/>
      <c r="C6" s="900"/>
      <c r="D6" s="900"/>
      <c r="E6" s="908"/>
      <c r="F6" s="908"/>
      <c r="G6" s="903"/>
      <c r="H6" s="904"/>
      <c r="I6" s="905"/>
      <c r="J6" s="943"/>
      <c r="K6" s="944"/>
      <c r="L6" s="944"/>
      <c r="M6" s="944"/>
      <c r="N6" s="945"/>
      <c r="O6" s="978"/>
      <c r="P6" s="979"/>
      <c r="Q6" s="191"/>
    </row>
    <row r="7" spans="1:17" ht="10.5" customHeight="1">
      <c r="A7" s="26"/>
      <c r="B7" s="26"/>
      <c r="C7" s="27"/>
      <c r="D7" s="36"/>
      <c r="E7" s="36"/>
      <c r="F7" s="836"/>
      <c r="G7" s="836"/>
      <c r="H7" s="836"/>
      <c r="I7" s="836"/>
      <c r="J7" s="836"/>
      <c r="K7" s="836"/>
      <c r="L7" s="836"/>
      <c r="M7" s="836"/>
      <c r="N7" s="836"/>
      <c r="O7" s="836"/>
      <c r="P7" s="836"/>
      <c r="Q7" s="36"/>
    </row>
    <row r="8" spans="1:10" ht="6" customHeight="1">
      <c r="A8" s="830" t="s">
        <v>22</v>
      </c>
      <c r="B8" s="832" t="s">
        <v>3</v>
      </c>
      <c r="C8" s="834"/>
      <c r="D8" s="824" t="s">
        <v>11</v>
      </c>
      <c r="E8" s="826" t="s">
        <v>12</v>
      </c>
      <c r="F8" s="826" t="s">
        <v>9</v>
      </c>
      <c r="G8" s="37"/>
      <c r="H8" s="38"/>
      <c r="J8" s="39"/>
    </row>
    <row r="9" spans="1:17" ht="9.75" customHeight="1">
      <c r="A9" s="831"/>
      <c r="B9" s="833"/>
      <c r="C9" s="834"/>
      <c r="D9" s="824"/>
      <c r="E9" s="826"/>
      <c r="F9" s="826"/>
      <c r="G9" s="127"/>
      <c r="H9" s="41"/>
      <c r="I9" s="755" t="s">
        <v>5</v>
      </c>
      <c r="J9" s="755"/>
      <c r="K9" s="755"/>
      <c r="L9" s="755" t="s">
        <v>6</v>
      </c>
      <c r="M9" s="755"/>
      <c r="N9" s="755"/>
      <c r="O9" s="755"/>
      <c r="P9" s="755"/>
      <c r="Q9" s="826"/>
    </row>
    <row r="10" spans="1:17" s="21" customFormat="1" ht="9.75" customHeight="1" thickBot="1">
      <c r="A10" s="831"/>
      <c r="B10" s="833"/>
      <c r="C10" s="835"/>
      <c r="D10" s="825"/>
      <c r="E10" s="827"/>
      <c r="F10" s="827"/>
      <c r="G10" s="128"/>
      <c r="H10" s="42"/>
      <c r="I10" s="756" t="s">
        <v>7</v>
      </c>
      <c r="J10" s="756"/>
      <c r="K10" s="756"/>
      <c r="L10" s="756"/>
      <c r="M10" s="756"/>
      <c r="N10" s="756"/>
      <c r="O10" s="756"/>
      <c r="P10" s="756"/>
      <c r="Q10" s="826"/>
    </row>
    <row r="11" spans="1:17" s="21" customFormat="1" ht="21" customHeight="1">
      <c r="A11" s="784">
        <v>1</v>
      </c>
      <c r="B11" s="786">
        <v>1</v>
      </c>
      <c r="C11" s="796"/>
      <c r="D11" s="156"/>
      <c r="E11" s="157"/>
      <c r="F11" s="158"/>
      <c r="G11" s="798"/>
      <c r="H11" s="799"/>
      <c r="I11" s="799"/>
      <c r="J11" s="95"/>
      <c r="K11" s="96"/>
      <c r="L11" s="96"/>
      <c r="M11" s="47"/>
      <c r="N11" s="47"/>
      <c r="O11" s="46"/>
      <c r="P11" s="47"/>
      <c r="Q11" s="47"/>
    </row>
    <row r="12" spans="1:17" s="21" customFormat="1" ht="21" customHeight="1">
      <c r="A12" s="785"/>
      <c r="B12" s="787"/>
      <c r="C12" s="797"/>
      <c r="D12" s="159"/>
      <c r="E12" s="160"/>
      <c r="F12" s="161"/>
      <c r="G12" s="801"/>
      <c r="H12" s="802"/>
      <c r="I12" s="802"/>
      <c r="J12" s="95"/>
      <c r="K12" s="96"/>
      <c r="L12" s="96"/>
      <c r="M12" s="47"/>
      <c r="N12" s="47"/>
      <c r="O12" s="46"/>
      <c r="P12" s="47"/>
      <c r="Q12" s="47"/>
    </row>
    <row r="13" spans="1:17" s="5" customFormat="1" ht="21" customHeight="1">
      <c r="A13" s="789" t="s">
        <v>23</v>
      </c>
      <c r="B13" s="791">
        <v>2</v>
      </c>
      <c r="C13" s="793"/>
      <c r="D13" s="162"/>
      <c r="E13" s="163"/>
      <c r="F13" s="164"/>
      <c r="G13" s="174"/>
      <c r="H13" s="795"/>
      <c r="I13" s="821"/>
      <c r="J13" s="97"/>
      <c r="K13" s="91"/>
      <c r="L13" s="91"/>
      <c r="M13" s="7"/>
      <c r="N13" s="25"/>
      <c r="O13" s="7"/>
      <c r="P13" s="25"/>
      <c r="Q13" s="25"/>
    </row>
    <row r="14" spans="1:17" s="5" customFormat="1" ht="21" customHeight="1" thickBot="1">
      <c r="A14" s="790"/>
      <c r="B14" s="792"/>
      <c r="C14" s="794"/>
      <c r="D14" s="165"/>
      <c r="E14" s="166"/>
      <c r="F14" s="167"/>
      <c r="G14" s="110"/>
      <c r="H14" s="97"/>
      <c r="I14" s="111"/>
      <c r="J14" s="97"/>
      <c r="K14" s="91"/>
      <c r="L14" s="91"/>
      <c r="M14" s="7"/>
      <c r="N14" s="25"/>
      <c r="O14" s="7"/>
      <c r="P14" s="25"/>
      <c r="Q14" s="25"/>
    </row>
    <row r="15" spans="1:17" s="5" customFormat="1" ht="21" customHeight="1">
      <c r="A15" s="356"/>
      <c r="B15" s="75"/>
      <c r="C15" s="76"/>
      <c r="D15" s="94"/>
      <c r="E15" s="94"/>
      <c r="F15" s="94"/>
      <c r="G15" s="9"/>
      <c r="H15" s="98"/>
      <c r="I15" s="99"/>
      <c r="J15" s="716"/>
      <c r="K15" s="717"/>
      <c r="L15" s="717"/>
      <c r="M15" s="97"/>
      <c r="N15" s="25"/>
      <c r="O15" s="7"/>
      <c r="P15" s="25"/>
      <c r="Q15" s="25"/>
    </row>
    <row r="16" spans="1:17" s="5" customFormat="1" ht="21" customHeight="1">
      <c r="A16" s="973"/>
      <c r="B16" s="972"/>
      <c r="C16" s="980"/>
      <c r="D16" s="970"/>
      <c r="E16" s="108"/>
      <c r="F16" s="970"/>
      <c r="G16" s="15"/>
      <c r="H16" s="98"/>
      <c r="I16" s="99"/>
      <c r="J16" s="722"/>
      <c r="K16" s="723"/>
      <c r="L16" s="723"/>
      <c r="M16" s="97"/>
      <c r="N16" s="25"/>
      <c r="O16" s="7"/>
      <c r="P16" s="25"/>
      <c r="Q16" s="25"/>
    </row>
    <row r="17" spans="1:17" s="5" customFormat="1" ht="21" customHeight="1">
      <c r="A17" s="973"/>
      <c r="B17" s="972"/>
      <c r="C17" s="980"/>
      <c r="D17" s="970"/>
      <c r="E17" s="108"/>
      <c r="F17" s="970"/>
      <c r="G17" s="15"/>
      <c r="H17" s="98"/>
      <c r="I17" s="99"/>
      <c r="J17" s="175"/>
      <c r="K17" s="752"/>
      <c r="L17" s="969"/>
      <c r="M17" s="97"/>
      <c r="N17" s="25"/>
      <c r="O17" s="7"/>
      <c r="P17" s="25"/>
      <c r="Q17" s="25"/>
    </row>
    <row r="18" spans="1:17" s="5" customFormat="1" ht="21" customHeight="1" thickBot="1">
      <c r="A18" s="974"/>
      <c r="B18" s="816"/>
      <c r="C18" s="820"/>
      <c r="D18" s="971"/>
      <c r="E18" s="109"/>
      <c r="F18" s="971"/>
      <c r="G18" s="15"/>
      <c r="H18" s="92"/>
      <c r="I18" s="100"/>
      <c r="J18" s="176"/>
      <c r="K18" s="958"/>
      <c r="L18" s="959"/>
      <c r="M18" s="11"/>
      <c r="N18" s="25"/>
      <c r="O18" s="7"/>
      <c r="P18" s="25"/>
      <c r="Q18" s="25"/>
    </row>
    <row r="19" spans="1:17" s="5" customFormat="1" ht="21" customHeight="1">
      <c r="A19" s="784"/>
      <c r="B19" s="786">
        <v>3</v>
      </c>
      <c r="C19" s="796"/>
      <c r="D19" s="156"/>
      <c r="E19" s="157"/>
      <c r="F19" s="158"/>
      <c r="G19" s="798"/>
      <c r="H19" s="799"/>
      <c r="I19" s="800"/>
      <c r="J19" s="177"/>
      <c r="K19" s="58"/>
      <c r="L19" s="58"/>
      <c r="M19" s="11"/>
      <c r="N19" s="25"/>
      <c r="O19" s="7"/>
      <c r="P19" s="25"/>
      <c r="Q19" s="25"/>
    </row>
    <row r="20" spans="1:17" s="5" customFormat="1" ht="21" customHeight="1">
      <c r="A20" s="785"/>
      <c r="B20" s="787"/>
      <c r="C20" s="797"/>
      <c r="D20" s="159"/>
      <c r="E20" s="160"/>
      <c r="F20" s="161"/>
      <c r="G20" s="801"/>
      <c r="H20" s="802"/>
      <c r="I20" s="803"/>
      <c r="J20" s="177"/>
      <c r="K20" s="58"/>
      <c r="L20" s="58"/>
      <c r="M20" s="11"/>
      <c r="N20" s="25"/>
      <c r="O20" s="7"/>
      <c r="P20" s="25"/>
      <c r="Q20" s="25"/>
    </row>
    <row r="21" spans="1:17" s="5" customFormat="1" ht="21" customHeight="1">
      <c r="A21" s="789" t="s">
        <v>23</v>
      </c>
      <c r="B21" s="791">
        <v>4</v>
      </c>
      <c r="C21" s="793"/>
      <c r="D21" s="162"/>
      <c r="E21" s="163"/>
      <c r="F21" s="164"/>
      <c r="G21" s="174"/>
      <c r="H21" s="795"/>
      <c r="I21" s="795"/>
      <c r="J21" s="177"/>
      <c r="K21" s="170"/>
      <c r="L21" s="170"/>
      <c r="M21" s="8"/>
      <c r="N21" s="25"/>
      <c r="O21" s="7"/>
      <c r="P21" s="25"/>
      <c r="Q21" s="25"/>
    </row>
    <row r="22" spans="1:17" s="5" customFormat="1" ht="21" customHeight="1" thickBot="1">
      <c r="A22" s="790"/>
      <c r="B22" s="792"/>
      <c r="C22" s="794"/>
      <c r="D22" s="165"/>
      <c r="E22" s="166"/>
      <c r="F22" s="167"/>
      <c r="G22" s="132"/>
      <c r="H22" s="97"/>
      <c r="I22" s="97"/>
      <c r="J22" s="177"/>
      <c r="K22" s="170"/>
      <c r="L22" s="170"/>
      <c r="M22" s="179"/>
      <c r="N22" s="56"/>
      <c r="O22" s="171"/>
      <c r="P22" s="56"/>
      <c r="Q22" s="56"/>
    </row>
    <row r="23" spans="1:17" s="5" customFormat="1" ht="21" customHeight="1">
      <c r="A23" s="356"/>
      <c r="B23" s="75"/>
      <c r="C23" s="76"/>
      <c r="D23" s="94"/>
      <c r="E23" s="94"/>
      <c r="F23" s="94"/>
      <c r="G23" s="9"/>
      <c r="H23" s="92"/>
      <c r="I23" s="92"/>
      <c r="J23" s="177"/>
      <c r="K23" s="170"/>
      <c r="L23" s="170"/>
      <c r="M23" s="750"/>
      <c r="N23" s="751"/>
      <c r="O23" s="751"/>
      <c r="P23" s="751"/>
      <c r="Q23" s="751"/>
    </row>
    <row r="24" spans="1:17" s="5" customFormat="1" ht="21" customHeight="1">
      <c r="A24" s="973"/>
      <c r="B24" s="972"/>
      <c r="C24" s="980"/>
      <c r="D24" s="970"/>
      <c r="E24" s="108"/>
      <c r="F24" s="970"/>
      <c r="G24" s="15"/>
      <c r="H24" s="92"/>
      <c r="I24" s="92"/>
      <c r="J24" s="177"/>
      <c r="K24" s="170"/>
      <c r="L24" s="170"/>
      <c r="M24" s="719"/>
      <c r="N24" s="720"/>
      <c r="O24" s="720"/>
      <c r="P24" s="720"/>
      <c r="Q24" s="720"/>
    </row>
    <row r="25" spans="1:17" s="5" customFormat="1" ht="21" customHeight="1">
      <c r="A25" s="973"/>
      <c r="B25" s="972"/>
      <c r="C25" s="980"/>
      <c r="D25" s="970"/>
      <c r="E25" s="108"/>
      <c r="F25" s="970"/>
      <c r="G25" s="15"/>
      <c r="H25" s="92"/>
      <c r="I25" s="92"/>
      <c r="J25" s="177"/>
      <c r="K25" s="170"/>
      <c r="L25" s="170"/>
      <c r="M25" s="180"/>
      <c r="N25" s="795"/>
      <c r="O25" s="795"/>
      <c r="P25" s="795"/>
      <c r="Q25" s="795"/>
    </row>
    <row r="26" spans="1:17" s="5" customFormat="1" ht="21" customHeight="1" thickBot="1">
      <c r="A26" s="974"/>
      <c r="B26" s="816"/>
      <c r="C26" s="820"/>
      <c r="D26" s="971"/>
      <c r="E26" s="109"/>
      <c r="F26" s="971"/>
      <c r="G26" s="15"/>
      <c r="H26" s="98"/>
      <c r="I26" s="98"/>
      <c r="J26" s="177"/>
      <c r="K26" s="170"/>
      <c r="L26" s="170"/>
      <c r="M26" s="181"/>
      <c r="N26" s="986"/>
      <c r="O26" s="986"/>
      <c r="P26" s="986"/>
      <c r="Q26" s="56"/>
    </row>
    <row r="27" spans="1:17" s="5" customFormat="1" ht="21" customHeight="1">
      <c r="A27" s="784"/>
      <c r="B27" s="786">
        <v>5</v>
      </c>
      <c r="C27" s="796"/>
      <c r="D27" s="156"/>
      <c r="E27" s="157"/>
      <c r="F27" s="158"/>
      <c r="G27" s="798"/>
      <c r="H27" s="799"/>
      <c r="I27" s="799"/>
      <c r="J27" s="178"/>
      <c r="K27" s="170"/>
      <c r="L27" s="170"/>
      <c r="M27" s="8"/>
      <c r="N27" s="25"/>
      <c r="O27" s="7"/>
      <c r="P27" s="25"/>
      <c r="Q27" s="25"/>
    </row>
    <row r="28" spans="1:17" s="5" customFormat="1" ht="21" customHeight="1">
      <c r="A28" s="785"/>
      <c r="B28" s="787"/>
      <c r="C28" s="797"/>
      <c r="D28" s="159"/>
      <c r="E28" s="160"/>
      <c r="F28" s="161"/>
      <c r="G28" s="801"/>
      <c r="H28" s="802"/>
      <c r="I28" s="802"/>
      <c r="J28" s="178"/>
      <c r="K28" s="170"/>
      <c r="L28" s="170"/>
      <c r="M28" s="8"/>
      <c r="N28" s="25"/>
      <c r="O28" s="7"/>
      <c r="P28" s="25"/>
      <c r="Q28" s="25"/>
    </row>
    <row r="29" spans="1:17" s="5" customFormat="1" ht="21" customHeight="1">
      <c r="A29" s="789" t="s">
        <v>23</v>
      </c>
      <c r="B29" s="791">
        <v>6</v>
      </c>
      <c r="C29" s="793"/>
      <c r="D29" s="162"/>
      <c r="E29" s="163"/>
      <c r="F29" s="164"/>
      <c r="G29" s="174"/>
      <c r="H29" s="795"/>
      <c r="I29" s="821"/>
      <c r="J29" s="177"/>
      <c r="K29" s="58"/>
      <c r="L29" s="58"/>
      <c r="M29" s="11"/>
      <c r="N29" s="25"/>
      <c r="O29" s="7"/>
      <c r="P29" s="25"/>
      <c r="Q29" s="25"/>
    </row>
    <row r="30" spans="1:17" s="5" customFormat="1" ht="21" customHeight="1" thickBot="1">
      <c r="A30" s="790"/>
      <c r="B30" s="792"/>
      <c r="C30" s="794"/>
      <c r="D30" s="165"/>
      <c r="E30" s="166"/>
      <c r="F30" s="167"/>
      <c r="G30" s="110"/>
      <c r="H30" s="97"/>
      <c r="I30" s="111"/>
      <c r="J30" s="177"/>
      <c r="K30" s="58"/>
      <c r="L30" s="58"/>
      <c r="M30" s="11"/>
      <c r="N30" s="25"/>
      <c r="O30" s="7"/>
      <c r="P30" s="25"/>
      <c r="Q30" s="25"/>
    </row>
    <row r="31" spans="1:17" s="5" customFormat="1" ht="21" customHeight="1">
      <c r="A31" s="356"/>
      <c r="B31" s="75"/>
      <c r="C31" s="76"/>
      <c r="D31" s="94"/>
      <c r="E31" s="94"/>
      <c r="F31" s="94"/>
      <c r="G31" s="9"/>
      <c r="H31" s="98"/>
      <c r="I31" s="99"/>
      <c r="J31" s="716"/>
      <c r="K31" s="717"/>
      <c r="L31" s="717"/>
      <c r="M31" s="104"/>
      <c r="N31" s="25"/>
      <c r="O31" s="7"/>
      <c r="P31" s="25"/>
      <c r="Q31" s="25"/>
    </row>
    <row r="32" spans="1:17" s="5" customFormat="1" ht="21" customHeight="1">
      <c r="A32" s="973"/>
      <c r="B32" s="972"/>
      <c r="C32" s="980"/>
      <c r="D32" s="970"/>
      <c r="E32" s="108"/>
      <c r="F32" s="970"/>
      <c r="G32" s="15"/>
      <c r="H32" s="98"/>
      <c r="I32" s="99"/>
      <c r="J32" s="722"/>
      <c r="K32" s="723"/>
      <c r="L32" s="723"/>
      <c r="M32" s="104"/>
      <c r="N32" s="25"/>
      <c r="O32" s="7"/>
      <c r="P32" s="25"/>
      <c r="Q32" s="25"/>
    </row>
    <row r="33" spans="1:17" s="5" customFormat="1" ht="21" customHeight="1">
      <c r="A33" s="973"/>
      <c r="B33" s="972"/>
      <c r="C33" s="980"/>
      <c r="D33" s="970"/>
      <c r="E33" s="108"/>
      <c r="F33" s="970"/>
      <c r="G33" s="15"/>
      <c r="H33" s="98"/>
      <c r="I33" s="99"/>
      <c r="J33" s="175"/>
      <c r="K33" s="752"/>
      <c r="L33" s="752"/>
      <c r="M33" s="97"/>
      <c r="N33" s="25"/>
      <c r="O33" s="7"/>
      <c r="P33" s="25"/>
      <c r="Q33" s="25"/>
    </row>
    <row r="34" spans="1:17" s="5" customFormat="1" ht="21" customHeight="1" thickBot="1">
      <c r="A34" s="974"/>
      <c r="B34" s="816"/>
      <c r="C34" s="820"/>
      <c r="D34" s="971"/>
      <c r="E34" s="109"/>
      <c r="F34" s="971"/>
      <c r="G34" s="15"/>
      <c r="H34" s="92"/>
      <c r="I34" s="100"/>
      <c r="J34" s="176"/>
      <c r="K34" s="983"/>
      <c r="L34" s="983"/>
      <c r="M34" s="10"/>
      <c r="N34" s="25"/>
      <c r="O34" s="7"/>
      <c r="P34" s="101"/>
      <c r="Q34" s="101"/>
    </row>
    <row r="35" spans="1:17" s="5" customFormat="1" ht="21" customHeight="1">
      <c r="A35" s="784" t="s">
        <v>23</v>
      </c>
      <c r="B35" s="786">
        <v>7</v>
      </c>
      <c r="C35" s="796"/>
      <c r="D35" s="156"/>
      <c r="E35" s="157"/>
      <c r="F35" s="158"/>
      <c r="G35" s="798"/>
      <c r="H35" s="799"/>
      <c r="I35" s="800"/>
      <c r="J35" s="177"/>
      <c r="K35" s="170"/>
      <c r="L35" s="170"/>
      <c r="M35" s="7"/>
      <c r="N35" s="25"/>
      <c r="O35" s="7"/>
      <c r="P35" s="101"/>
      <c r="Q35" s="101"/>
    </row>
    <row r="36" spans="1:17" s="5" customFormat="1" ht="21" customHeight="1">
      <c r="A36" s="785"/>
      <c r="B36" s="787"/>
      <c r="C36" s="797"/>
      <c r="D36" s="159"/>
      <c r="E36" s="160"/>
      <c r="F36" s="161"/>
      <c r="G36" s="801"/>
      <c r="H36" s="802"/>
      <c r="I36" s="803"/>
      <c r="J36" s="177"/>
      <c r="K36" s="170"/>
      <c r="L36" s="170"/>
      <c r="M36" s="7"/>
      <c r="N36" s="25"/>
      <c r="O36" s="7"/>
      <c r="P36" s="101"/>
      <c r="Q36" s="101"/>
    </row>
    <row r="37" spans="1:17" s="5" customFormat="1" ht="21" customHeight="1">
      <c r="A37" s="789">
        <v>2</v>
      </c>
      <c r="B37" s="791">
        <v>8</v>
      </c>
      <c r="C37" s="793"/>
      <c r="D37" s="162"/>
      <c r="E37" s="163"/>
      <c r="F37" s="164"/>
      <c r="G37" s="174"/>
      <c r="H37" s="795"/>
      <c r="I37" s="795"/>
      <c r="J37" s="177"/>
      <c r="K37" s="170"/>
      <c r="L37" s="170"/>
      <c r="M37" s="939" t="s">
        <v>10</v>
      </c>
      <c r="N37" s="939"/>
      <c r="O37" s="939"/>
      <c r="P37" s="939"/>
      <c r="Q37" s="939"/>
    </row>
    <row r="38" spans="1:17" s="5" customFormat="1" ht="21" customHeight="1" thickBot="1">
      <c r="A38" s="790"/>
      <c r="B38" s="792"/>
      <c r="C38" s="794"/>
      <c r="D38" s="165"/>
      <c r="E38" s="166"/>
      <c r="F38" s="167"/>
      <c r="G38" s="132"/>
      <c r="H38" s="97"/>
      <c r="I38" s="97"/>
      <c r="J38" s="968"/>
      <c r="K38" s="968"/>
      <c r="L38" s="968"/>
      <c r="M38" s="177"/>
      <c r="N38" s="58"/>
      <c r="O38" s="177"/>
      <c r="P38" s="58"/>
      <c r="Q38" s="58"/>
    </row>
    <row r="39" spans="1:17" ht="18.75" customHeight="1">
      <c r="A39" s="93"/>
      <c r="B39" s="23"/>
      <c r="C39" s="112"/>
      <c r="D39" s="113"/>
      <c r="E39" s="113"/>
      <c r="F39" s="113"/>
      <c r="G39" s="12"/>
      <c r="H39" s="107"/>
      <c r="I39" s="107"/>
      <c r="J39" s="987"/>
      <c r="K39" s="987"/>
      <c r="L39" s="987"/>
      <c r="M39" s="855"/>
      <c r="N39" s="855"/>
      <c r="O39" s="855"/>
      <c r="P39" s="855"/>
      <c r="Q39" s="855"/>
    </row>
    <row r="40" spans="1:17" ht="18.75" customHeight="1">
      <c r="A40" s="89"/>
      <c r="B40" s="89"/>
      <c r="C40" s="89"/>
      <c r="D40" s="89"/>
      <c r="E40" s="89"/>
      <c r="F40" s="89"/>
      <c r="G40" s="89"/>
      <c r="H40" s="89"/>
      <c r="I40" s="89"/>
      <c r="J40" s="941"/>
      <c r="K40" s="941"/>
      <c r="L40" s="942"/>
      <c r="M40" s="850"/>
      <c r="N40" s="851"/>
      <c r="O40" s="851"/>
      <c r="P40" s="851"/>
      <c r="Q40" s="851"/>
    </row>
    <row r="41" spans="1:17" ht="18.75" customHeight="1">
      <c r="A41" s="89"/>
      <c r="B41" s="89"/>
      <c r="C41" s="89"/>
      <c r="D41" s="89"/>
      <c r="E41" s="89"/>
      <c r="F41" s="89"/>
      <c r="G41" s="89"/>
      <c r="H41" s="89"/>
      <c r="I41" s="89"/>
      <c r="J41" s="984"/>
      <c r="K41" s="984"/>
      <c r="L41" s="985"/>
      <c r="M41" s="182"/>
      <c r="N41" s="940"/>
      <c r="O41" s="940"/>
      <c r="P41" s="940"/>
      <c r="Q41" s="940"/>
    </row>
    <row r="42" spans="1:17" ht="12">
      <c r="A42" s="89"/>
      <c r="B42" s="89"/>
      <c r="C42" s="89"/>
      <c r="D42" s="89"/>
      <c r="E42" s="89"/>
      <c r="F42" s="89"/>
      <c r="G42" s="89"/>
      <c r="H42" s="89"/>
      <c r="I42" s="89"/>
      <c r="J42" s="183"/>
      <c r="K42" s="183"/>
      <c r="L42" s="183"/>
      <c r="M42" s="182"/>
      <c r="N42" s="182"/>
      <c r="O42" s="182"/>
      <c r="P42" s="182"/>
      <c r="Q42" s="177"/>
    </row>
    <row r="43" spans="1:17" ht="66.75" customHeight="1">
      <c r="A43" s="89"/>
      <c r="B43" s="89"/>
      <c r="C43" s="89"/>
      <c r="D43" s="89"/>
      <c r="E43" s="89"/>
      <c r="F43" s="89"/>
      <c r="G43" s="89"/>
      <c r="H43" s="89"/>
      <c r="I43" s="89"/>
      <c r="J43" s="89"/>
      <c r="K43" s="89"/>
      <c r="L43" s="89"/>
      <c r="M43" s="131"/>
      <c r="N43" s="131"/>
      <c r="O43" s="131"/>
      <c r="P43" s="131"/>
      <c r="Q43" s="122"/>
    </row>
    <row r="44" spans="1:17" s="135" customFormat="1" ht="12" customHeight="1">
      <c r="A44" s="133" t="s">
        <v>8</v>
      </c>
      <c r="B44" s="845" t="s">
        <v>25</v>
      </c>
      <c r="C44" s="845"/>
      <c r="D44" s="845"/>
      <c r="E44" s="845"/>
      <c r="F44" s="154" t="s">
        <v>17</v>
      </c>
      <c r="G44" s="136" t="s">
        <v>8</v>
      </c>
      <c r="H44" s="967" t="s">
        <v>26</v>
      </c>
      <c r="I44" s="967"/>
      <c r="J44" s="845" t="s">
        <v>76</v>
      </c>
      <c r="K44" s="845"/>
      <c r="L44" s="601" t="s">
        <v>28</v>
      </c>
      <c r="M44" s="602"/>
      <c r="N44" s="602"/>
      <c r="O44" s="602"/>
      <c r="P44" s="602"/>
      <c r="Q44" s="603"/>
    </row>
    <row r="45" spans="1:17" ht="12" customHeight="1">
      <c r="A45" s="895">
        <v>1</v>
      </c>
      <c r="B45" s="950"/>
      <c r="C45" s="950"/>
      <c r="D45" s="950"/>
      <c r="E45" s="950"/>
      <c r="F45" s="962"/>
      <c r="G45" s="963"/>
      <c r="H45" s="965"/>
      <c r="I45" s="965"/>
      <c r="J45" s="965"/>
      <c r="K45" s="965"/>
      <c r="L45" s="949"/>
      <c r="M45" s="950"/>
      <c r="N45" s="950"/>
      <c r="O45" s="950"/>
      <c r="P45" s="950"/>
      <c r="Q45" s="951"/>
    </row>
    <row r="46" spans="1:17" ht="12" customHeight="1">
      <c r="A46" s="896"/>
      <c r="B46" s="981"/>
      <c r="C46" s="981"/>
      <c r="D46" s="981"/>
      <c r="E46" s="981"/>
      <c r="F46" s="961"/>
      <c r="G46" s="964"/>
      <c r="H46" s="938"/>
      <c r="I46" s="938"/>
      <c r="J46" s="938"/>
      <c r="K46" s="938"/>
      <c r="L46" s="994"/>
      <c r="M46" s="981"/>
      <c r="N46" s="981"/>
      <c r="O46" s="981"/>
      <c r="P46" s="981"/>
      <c r="Q46" s="995"/>
    </row>
    <row r="47" spans="1:17" ht="12" customHeight="1">
      <c r="A47" s="896">
        <v>2</v>
      </c>
      <c r="B47" s="981"/>
      <c r="C47" s="981"/>
      <c r="D47" s="981"/>
      <c r="E47" s="981"/>
      <c r="F47" s="961"/>
      <c r="G47" s="964"/>
      <c r="H47" s="938"/>
      <c r="I47" s="938"/>
      <c r="J47" s="938"/>
      <c r="K47" s="938"/>
      <c r="L47" s="955" t="s">
        <v>34</v>
      </c>
      <c r="M47" s="956"/>
      <c r="N47" s="957"/>
      <c r="O47" s="955" t="s">
        <v>35</v>
      </c>
      <c r="P47" s="956"/>
      <c r="Q47" s="957"/>
    </row>
    <row r="48" spans="1:17" ht="12" customHeight="1">
      <c r="A48" s="896"/>
      <c r="B48" s="981"/>
      <c r="C48" s="981"/>
      <c r="D48" s="981"/>
      <c r="E48" s="981"/>
      <c r="F48" s="961"/>
      <c r="G48" s="964"/>
      <c r="H48" s="938"/>
      <c r="I48" s="938"/>
      <c r="J48" s="938"/>
      <c r="K48" s="938"/>
      <c r="L48" s="946"/>
      <c r="M48" s="947"/>
      <c r="N48" s="948"/>
      <c r="O48" s="952"/>
      <c r="P48" s="953"/>
      <c r="Q48" s="954"/>
    </row>
    <row r="49" spans="1:17" ht="12" customHeight="1">
      <c r="A49" s="896"/>
      <c r="B49" s="981"/>
      <c r="C49" s="981"/>
      <c r="D49" s="981"/>
      <c r="E49" s="981"/>
      <c r="F49" s="149"/>
      <c r="G49" s="964"/>
      <c r="H49" s="938"/>
      <c r="I49" s="938"/>
      <c r="J49" s="938"/>
      <c r="K49" s="938"/>
      <c r="L49" s="955" t="s">
        <v>1</v>
      </c>
      <c r="M49" s="956"/>
      <c r="N49" s="956"/>
      <c r="O49" s="956"/>
      <c r="P49" s="956"/>
      <c r="Q49" s="957"/>
    </row>
    <row r="50" spans="1:17" ht="12" customHeight="1">
      <c r="A50" s="896"/>
      <c r="B50" s="981"/>
      <c r="C50" s="981"/>
      <c r="D50" s="981"/>
      <c r="E50" s="981"/>
      <c r="F50" s="149"/>
      <c r="G50" s="964"/>
      <c r="H50" s="938"/>
      <c r="I50" s="938"/>
      <c r="J50" s="938"/>
      <c r="K50" s="938"/>
      <c r="L50" s="988"/>
      <c r="M50" s="989"/>
      <c r="N50" s="990"/>
      <c r="O50" s="991"/>
      <c r="P50" s="992"/>
      <c r="Q50" s="993"/>
    </row>
    <row r="51" spans="1:17" ht="12" customHeight="1">
      <c r="A51" s="896"/>
      <c r="B51" s="981"/>
      <c r="C51" s="981"/>
      <c r="D51" s="981"/>
      <c r="E51" s="981"/>
      <c r="F51" s="149"/>
      <c r="G51" s="964"/>
      <c r="H51" s="938"/>
      <c r="I51" s="938"/>
      <c r="J51" s="938"/>
      <c r="K51" s="938"/>
      <c r="L51" s="988"/>
      <c r="M51" s="989"/>
      <c r="N51" s="990"/>
      <c r="O51" s="991"/>
      <c r="P51" s="992"/>
      <c r="Q51" s="993"/>
    </row>
    <row r="52" spans="1:17" ht="12" customHeight="1">
      <c r="A52" s="923"/>
      <c r="B52" s="982"/>
      <c r="C52" s="982"/>
      <c r="D52" s="982"/>
      <c r="E52" s="982"/>
      <c r="F52" s="150"/>
      <c r="G52" s="966"/>
      <c r="H52" s="960"/>
      <c r="I52" s="960"/>
      <c r="J52" s="960"/>
      <c r="K52" s="960"/>
      <c r="L52" s="873" t="s">
        <v>29</v>
      </c>
      <c r="M52" s="874"/>
      <c r="N52" s="875"/>
      <c r="O52" s="873" t="s">
        <v>29</v>
      </c>
      <c r="P52" s="874"/>
      <c r="Q52" s="875"/>
    </row>
    <row r="199" spans="1:17" s="20" customFormat="1" ht="12">
      <c r="A199" s="1"/>
      <c r="B199" s="1"/>
      <c r="C199" s="147"/>
      <c r="D199" s="3"/>
      <c r="E199" s="3"/>
      <c r="F199" s="14"/>
      <c r="M199" s="14"/>
      <c r="N199" s="14"/>
      <c r="O199" s="14"/>
      <c r="P199" s="17"/>
      <c r="Q199" s="14"/>
    </row>
    <row r="200" spans="1:9" ht="12" hidden="1">
      <c r="A200" s="1" t="s">
        <v>36</v>
      </c>
      <c r="B200" s="1" t="str">
        <f>IF($G$6="ВЗРОСЛЫЕ","МУЖЧИНЫ",IF($G$6="ДО 19 ЛЕТ","ЮНИОРЫ","ЮНОШИ"))</f>
        <v>ЮНОШИ</v>
      </c>
      <c r="C200" s="3" t="s">
        <v>15</v>
      </c>
      <c r="D200" s="3" t="s">
        <v>16</v>
      </c>
      <c r="E200" s="184"/>
      <c r="F200" s="184"/>
      <c r="G200" s="185"/>
      <c r="H200" s="184"/>
      <c r="I200" s="184"/>
    </row>
    <row r="201" spans="1:9" ht="12" hidden="1">
      <c r="A201" s="1" t="s">
        <v>38</v>
      </c>
      <c r="B201" s="1" t="str">
        <f>IF($G$6="ВЗРОСЛЫЕ","ЖЕНЩИНЫ",IF($G$6="ДО 19 ЛЕТ","ЮНИОРКИ","ДЕВУШКИ"))</f>
        <v>ДЕВУШКИ</v>
      </c>
      <c r="C201" s="3" t="s">
        <v>27</v>
      </c>
      <c r="D201" s="3" t="s">
        <v>18</v>
      </c>
      <c r="E201" s="184"/>
      <c r="F201" s="184"/>
      <c r="G201" s="185"/>
      <c r="H201" s="184"/>
      <c r="I201" s="184"/>
    </row>
    <row r="202" spans="1:9" ht="12" hidden="1">
      <c r="A202" s="1" t="s">
        <v>40</v>
      </c>
      <c r="B202" s="1" t="str">
        <f>IF($G$6="ВЗРОСЛЫЕ","МУЖЧИНЫ И ЖЕНЩИНЫ",IF($G$6="ДО 19 ЛЕТ","ЮНИОРЫ И ЮНИОРКИ","ЮНОШИ И ДЕВУШКИ"))</f>
        <v>ЮНОШИ И ДЕВУШКИ</v>
      </c>
      <c r="C202" s="3" t="s">
        <v>20</v>
      </c>
      <c r="D202" s="3" t="s">
        <v>21</v>
      </c>
      <c r="E202" s="184"/>
      <c r="F202" s="184"/>
      <c r="G202" s="185"/>
      <c r="H202" s="184"/>
      <c r="I202" s="184"/>
    </row>
    <row r="203" spans="1:9" ht="12" hidden="1">
      <c r="A203" s="1" t="s">
        <v>31</v>
      </c>
      <c r="B203" s="1"/>
      <c r="C203" s="3" t="s">
        <v>19</v>
      </c>
      <c r="D203" s="3" t="s">
        <v>43</v>
      </c>
      <c r="E203" s="184"/>
      <c r="F203" s="184"/>
      <c r="G203" s="185"/>
      <c r="H203" s="184"/>
      <c r="I203" s="184"/>
    </row>
    <row r="204" spans="1:9" ht="12" hidden="1">
      <c r="A204" s="1" t="s">
        <v>37</v>
      </c>
      <c r="B204" s="1"/>
      <c r="C204" s="3" t="s">
        <v>41</v>
      </c>
      <c r="D204" s="3" t="s">
        <v>44</v>
      </c>
      <c r="E204" s="184"/>
      <c r="F204" s="184"/>
      <c r="G204" s="185"/>
      <c r="H204" s="184"/>
      <c r="I204" s="184"/>
    </row>
    <row r="205" spans="1:9" ht="12" hidden="1">
      <c r="A205" s="1" t="s">
        <v>45</v>
      </c>
      <c r="B205" s="1"/>
      <c r="C205" s="3" t="s">
        <v>42</v>
      </c>
      <c r="D205" s="3"/>
      <c r="E205" s="184"/>
      <c r="F205" s="184"/>
      <c r="G205" s="185"/>
      <c r="H205" s="184"/>
      <c r="I205" s="184"/>
    </row>
    <row r="206" spans="1:9" ht="12" hidden="1">
      <c r="A206" s="1"/>
      <c r="B206" s="1"/>
      <c r="C206" s="3" t="s">
        <v>46</v>
      </c>
      <c r="D206" s="3"/>
      <c r="E206" s="184"/>
      <c r="F206" s="184"/>
      <c r="G206" s="185"/>
      <c r="H206" s="184"/>
      <c r="I206" s="184"/>
    </row>
  </sheetData>
  <sheetProtection selectLockedCells="1"/>
  <mergeCells count="147">
    <mergeCell ref="J39:L39"/>
    <mergeCell ref="C24:C26"/>
    <mergeCell ref="O52:Q52"/>
    <mergeCell ref="L50:N51"/>
    <mergeCell ref="M39:Q39"/>
    <mergeCell ref="L52:N52"/>
    <mergeCell ref="O50:Q51"/>
    <mergeCell ref="L49:Q49"/>
    <mergeCell ref="L46:Q46"/>
    <mergeCell ref="M40:Q40"/>
    <mergeCell ref="J41:L41"/>
    <mergeCell ref="F32:F34"/>
    <mergeCell ref="D32:D34"/>
    <mergeCell ref="C37:C38"/>
    <mergeCell ref="B29:B30"/>
    <mergeCell ref="M23:Q23"/>
    <mergeCell ref="N26:P26"/>
    <mergeCell ref="N25:Q25"/>
    <mergeCell ref="H29:I29"/>
    <mergeCell ref="M24:Q24"/>
    <mergeCell ref="C29:C30"/>
    <mergeCell ref="A35:A36"/>
    <mergeCell ref="C35:C36"/>
    <mergeCell ref="B32:B34"/>
    <mergeCell ref="J31:L31"/>
    <mergeCell ref="G35:I35"/>
    <mergeCell ref="J32:L32"/>
    <mergeCell ref="K34:L34"/>
    <mergeCell ref="K33:L33"/>
    <mergeCell ref="A32:A34"/>
    <mergeCell ref="C32:C34"/>
    <mergeCell ref="A51:A52"/>
    <mergeCell ref="B51:E51"/>
    <mergeCell ref="B52:E52"/>
    <mergeCell ref="A47:A48"/>
    <mergeCell ref="A49:A50"/>
    <mergeCell ref="B49:E49"/>
    <mergeCell ref="B50:E50"/>
    <mergeCell ref="B47:E47"/>
    <mergeCell ref="B48:E48"/>
    <mergeCell ref="C19:C20"/>
    <mergeCell ref="C16:C18"/>
    <mergeCell ref="A45:A46"/>
    <mergeCell ref="B37:B38"/>
    <mergeCell ref="B46:E46"/>
    <mergeCell ref="B44:E44"/>
    <mergeCell ref="B45:E45"/>
    <mergeCell ref="A37:A38"/>
    <mergeCell ref="B35:B36"/>
    <mergeCell ref="A24:A26"/>
    <mergeCell ref="A1:Q1"/>
    <mergeCell ref="A3:Q3"/>
    <mergeCell ref="A2:Q2"/>
    <mergeCell ref="Q9:Q10"/>
    <mergeCell ref="O5:P5"/>
    <mergeCell ref="O6:P6"/>
    <mergeCell ref="A5:D5"/>
    <mergeCell ref="A6:D6"/>
    <mergeCell ref="B8:B10"/>
    <mergeCell ref="E5:F5"/>
    <mergeCell ref="A8:A10"/>
    <mergeCell ref="B19:B20"/>
    <mergeCell ref="G28:I28"/>
    <mergeCell ref="D24:D26"/>
    <mergeCell ref="B24:B26"/>
    <mergeCell ref="C27:C28"/>
    <mergeCell ref="B21:B22"/>
    <mergeCell ref="B27:B28"/>
    <mergeCell ref="G27:I27"/>
    <mergeCell ref="F24:F26"/>
    <mergeCell ref="B16:B18"/>
    <mergeCell ref="A16:A18"/>
    <mergeCell ref="A13:A14"/>
    <mergeCell ref="A27:A28"/>
    <mergeCell ref="A29:A30"/>
    <mergeCell ref="A11:A12"/>
    <mergeCell ref="B11:B12"/>
    <mergeCell ref="A21:A22"/>
    <mergeCell ref="A19:A20"/>
    <mergeCell ref="B13:B14"/>
    <mergeCell ref="G12:I12"/>
    <mergeCell ref="I9:K9"/>
    <mergeCell ref="F7:H7"/>
    <mergeCell ref="E6:F6"/>
    <mergeCell ref="C11:C12"/>
    <mergeCell ref="F16:F18"/>
    <mergeCell ref="H13:I13"/>
    <mergeCell ref="G5:I5"/>
    <mergeCell ref="G6:I6"/>
    <mergeCell ref="C8:C10"/>
    <mergeCell ref="G11:I11"/>
    <mergeCell ref="F8:F10"/>
    <mergeCell ref="D8:D10"/>
    <mergeCell ref="E8:E10"/>
    <mergeCell ref="J38:L38"/>
    <mergeCell ref="J15:L15"/>
    <mergeCell ref="C13:C14"/>
    <mergeCell ref="J16:L16"/>
    <mergeCell ref="H21:I21"/>
    <mergeCell ref="G20:I20"/>
    <mergeCell ref="G19:I19"/>
    <mergeCell ref="C21:C22"/>
    <mergeCell ref="K17:L17"/>
    <mergeCell ref="D16:D18"/>
    <mergeCell ref="G51:G52"/>
    <mergeCell ref="G36:I36"/>
    <mergeCell ref="H37:I37"/>
    <mergeCell ref="G49:G50"/>
    <mergeCell ref="H52:I52"/>
    <mergeCell ref="H44:I44"/>
    <mergeCell ref="H49:I49"/>
    <mergeCell ref="H45:I45"/>
    <mergeCell ref="F47:F48"/>
    <mergeCell ref="H47:I47"/>
    <mergeCell ref="J47:K47"/>
    <mergeCell ref="F45:F46"/>
    <mergeCell ref="G45:G46"/>
    <mergeCell ref="G47:G48"/>
    <mergeCell ref="J45:K45"/>
    <mergeCell ref="H48:I48"/>
    <mergeCell ref="J48:K48"/>
    <mergeCell ref="J52:K52"/>
    <mergeCell ref="H46:I46"/>
    <mergeCell ref="J46:K46"/>
    <mergeCell ref="H50:I50"/>
    <mergeCell ref="J50:K50"/>
    <mergeCell ref="H51:I51"/>
    <mergeCell ref="J5:N5"/>
    <mergeCell ref="J6:N6"/>
    <mergeCell ref="L48:N48"/>
    <mergeCell ref="L45:Q45"/>
    <mergeCell ref="O48:Q48"/>
    <mergeCell ref="L47:N47"/>
    <mergeCell ref="O47:Q47"/>
    <mergeCell ref="K18:L18"/>
    <mergeCell ref="I7:K7"/>
    <mergeCell ref="I10:K10"/>
    <mergeCell ref="L7:N7"/>
    <mergeCell ref="J51:K51"/>
    <mergeCell ref="J49:K49"/>
    <mergeCell ref="L9:P10"/>
    <mergeCell ref="O7:P7"/>
    <mergeCell ref="M37:Q37"/>
    <mergeCell ref="J44:K44"/>
    <mergeCell ref="L44:Q44"/>
    <mergeCell ref="N41:Q41"/>
    <mergeCell ref="J40:L40"/>
  </mergeCells>
  <conditionalFormatting sqref="E39">
    <cfRule type="expression" priority="1" dxfId="199" stopIfTrue="1">
      <formula>COUNTIF($M$40:$P$43,D39)&gt;0</formula>
    </cfRule>
  </conditionalFormatting>
  <conditionalFormatting sqref="E15 E23 E31">
    <cfRule type="expression" priority="2" dxfId="199" stopIfTrue="1">
      <formula>COUNTIF($M$40:$P$43,D14)&gt;0</formula>
    </cfRule>
  </conditionalFormatting>
  <conditionalFormatting sqref="J38:L38">
    <cfRule type="expression" priority="11" dxfId="195" stopIfTrue="1">
      <formula>LEFT($J38,4)="пр."</formula>
    </cfRule>
  </conditionalFormatting>
  <conditionalFormatting sqref="J39:L39 J41:L41">
    <cfRule type="expression" priority="12" dxfId="195" stopIfTrue="1">
      <formula>LEFT($J38,4)="пр."</formula>
    </cfRule>
  </conditionalFormatting>
  <conditionalFormatting sqref="M39">
    <cfRule type="expression" priority="13" dxfId="195" stopIfTrue="1">
      <formula>LEFT($M39,4)="поб."</formula>
    </cfRule>
  </conditionalFormatting>
  <conditionalFormatting sqref="M40">
    <cfRule type="expression" priority="14" dxfId="195" stopIfTrue="1">
      <formula>LEFT($M39,4)="поб."</formula>
    </cfRule>
  </conditionalFormatting>
  <conditionalFormatting sqref="D23 D15 D39 K17 K33:L33 D31 N25">
    <cfRule type="expression" priority="17" dxfId="199" stopIfTrue="1">
      <formula>COUNTIF($M$40:$P$43,D15)&gt;0</formula>
    </cfRule>
  </conditionalFormatting>
  <conditionalFormatting sqref="C31 C23 C15">
    <cfRule type="expression" priority="18" dxfId="198" stopIfTrue="1">
      <formula>COUNTIF($C$11:$C$38,C15)&gt;1</formula>
    </cfRule>
  </conditionalFormatting>
  <conditionalFormatting sqref="G37 G29 G21 M25 J17 J33 G13">
    <cfRule type="cellIs" priority="19" dxfId="197" operator="notEqual" stopIfTrue="1">
      <formula>0</formula>
    </cfRule>
  </conditionalFormatting>
  <conditionalFormatting sqref="C39">
    <cfRule type="expression" priority="20" dxfId="198" stopIfTrue="1">
      <formula>COUNTIF($C$11:$C$52,C39)&gt;1</formula>
    </cfRule>
  </conditionalFormatting>
  <conditionalFormatting sqref="J40:L40">
    <cfRule type="expression" priority="23" dxfId="195" stopIfTrue="1">
      <formula>LEFT($J$40,4)="пр."</formula>
    </cfRule>
  </conditionalFormatting>
  <conditionalFormatting sqref="C11:C14 C27:C30 C19:C22 C35:C38">
    <cfRule type="expression" priority="35" dxfId="198" stopIfTrue="1">
      <formula>AND(C11&lt;&gt;"Х",C11&lt;&gt;"х",COUNTIF($C$11:$C$104,C11)&gt;1)</formula>
    </cfRule>
  </conditionalFormatting>
  <conditionalFormatting sqref="A11:A14 A19:A22 A27:A30 A35:A38">
    <cfRule type="expression" priority="36" dxfId="199" stopIfTrue="1">
      <formula>COUNTIF($B$45:$E$52,$D11)&gt;0</formula>
    </cfRule>
  </conditionalFormatting>
  <conditionalFormatting sqref="D11:D14 D19:D22 D27:D30 D35:D38">
    <cfRule type="expression" priority="37" dxfId="199" stopIfTrue="1">
      <formula>COUNTIF($B$45:$E$52,D11)&gt;0</formula>
    </cfRule>
  </conditionalFormatting>
  <conditionalFormatting sqref="E11:E14 E19:E22 E27:E30 E35:E38">
    <cfRule type="expression" priority="38" dxfId="199" stopIfTrue="1">
      <formula>COUNTIF($B$45:$E$52,D11)&gt;0</formula>
    </cfRule>
  </conditionalFormatting>
  <conditionalFormatting sqref="G35:I35 G19:I19">
    <cfRule type="expression" priority="39" dxfId="199" stopIfTrue="1">
      <formula>COUNTIF($B$45:$E$52,G19)&gt;0</formula>
    </cfRule>
    <cfRule type="expression" priority="40" dxfId="195" stopIfTrue="1">
      <formula>LEFT($G19,4)="поб."</formula>
    </cfRule>
  </conditionalFormatting>
  <conditionalFormatting sqref="G36:I36 G20:I20">
    <cfRule type="expression" priority="41" dxfId="199" stopIfTrue="1">
      <formula>COUNTIF($B$45:$E$52,G20)&gt;0</formula>
    </cfRule>
    <cfRule type="expression" priority="42" dxfId="195" stopIfTrue="1">
      <formula>LEFT($G19,4)="поб."</formula>
    </cfRule>
  </conditionalFormatting>
  <conditionalFormatting sqref="G27:I27 G11:I11">
    <cfRule type="expression" priority="43" dxfId="199" stopIfTrue="1">
      <formula>COUNTIF($B$45:$D$52,G11)&gt;0</formula>
    </cfRule>
    <cfRule type="expression" priority="44" dxfId="195" stopIfTrue="1">
      <formula>LEFT($G11,4)="поб."</formula>
    </cfRule>
  </conditionalFormatting>
  <conditionalFormatting sqref="G28:I28 G12:I12">
    <cfRule type="expression" priority="45" dxfId="199" stopIfTrue="1">
      <formula>COUNTIF($B$45:$D$52,G12)&gt;0</formula>
    </cfRule>
    <cfRule type="expression" priority="46" dxfId="195" stopIfTrue="1">
      <formula>LEFT($G11,4)="поб."</formula>
    </cfRule>
  </conditionalFormatting>
  <conditionalFormatting sqref="J15:L15 J31:L31">
    <cfRule type="expression" priority="47" dxfId="199" stopIfTrue="1">
      <formula>COUNTIF($B$45:$D$52,J15)&gt;0</formula>
    </cfRule>
    <cfRule type="expression" priority="48" dxfId="195" stopIfTrue="1">
      <formula>LEFT($J15,4)="поб."</formula>
    </cfRule>
  </conditionalFormatting>
  <conditionalFormatting sqref="J16:L16 J32:L32">
    <cfRule type="expression" priority="49" dxfId="199" stopIfTrue="1">
      <formula>COUNTIF($B$45:$D$52,J16)&gt;0</formula>
    </cfRule>
    <cfRule type="expression" priority="50" dxfId="195" stopIfTrue="1">
      <formula>LEFT($J15,4)="поб."</formula>
    </cfRule>
  </conditionalFormatting>
  <conditionalFormatting sqref="M23:Q24">
    <cfRule type="expression" priority="51" dxfId="199" stopIfTrue="1">
      <formula>COUNTIF($B$45:$D$52,M23)&gt;0</formula>
    </cfRule>
  </conditionalFormatting>
  <dataValidations count="4">
    <dataValidation type="list" allowBlank="1" showInputMessage="1" showErrorMessage="1" sqref="Q6">
      <formula1>$D$200:$D$204</formula1>
    </dataValidation>
    <dataValidation type="list" allowBlank="1" showInputMessage="1" showErrorMessage="1" sqref="G6:I6">
      <formula1>$A$200:$A$205</formula1>
    </dataValidation>
    <dataValidation type="list" allowBlank="1" showInputMessage="1" showErrorMessage="1" sqref="J6:N6">
      <formula1>$B$200:$B$202</formula1>
    </dataValidation>
    <dataValidation type="list" allowBlank="1" showInputMessage="1" showErrorMessage="1" sqref="O6:P6">
      <formula1>$C$200:$C$206</formula1>
    </dataValidation>
  </dataValidations>
  <printOptions horizontalCentered="1"/>
  <pageMargins left="0.15748031496062992" right="0.15748031496062992" top="0.5118110236220472" bottom="0.2755905511811024" header="0.15748031496062992" footer="0.1968503937007874"/>
  <pageSetup fitToHeight="1" fitToWidth="1" horizontalDpi="600" verticalDpi="600" orientation="portrait" paperSize="9" scale="78" r:id="rId4"/>
  <headerFooter>
    <oddHeader>&amp;L&amp;G&amp;C&amp;"Arial Cyr,полужирный"&amp;12ТУРНИР ПО ВИДУ СПОРТА
"ТЕННИС" (0130002611Я)&amp;R&amp;G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W170"/>
  <sheetViews>
    <sheetView showGridLines="0" zoomScalePageLayoutView="0" workbookViewId="0" topLeftCell="A1">
      <pane ySplit="8" topLeftCell="A9" activePane="bottomLeft" state="frozen"/>
      <selection pane="topLeft" activeCell="D11" sqref="D11:D12"/>
      <selection pane="bottomLeft" activeCell="A3" sqref="A3:M3"/>
    </sheetView>
  </sheetViews>
  <sheetFormatPr defaultColWidth="9.125" defaultRowHeight="12" customHeight="1"/>
  <cols>
    <col min="1" max="1" width="4.00390625" style="374" customWidth="1"/>
    <col min="2" max="2" width="6.125" style="374" customWidth="1"/>
    <col min="3" max="3" width="7.875" style="374" customWidth="1"/>
    <col min="4" max="4" width="18.00390625" style="374" customWidth="1"/>
    <col min="5" max="5" width="8.00390625" style="374" customWidth="1"/>
    <col min="6" max="6" width="15.125" style="423" customWidth="1"/>
    <col min="7" max="7" width="11.875" style="424" customWidth="1"/>
    <col min="8" max="9" width="11.875" style="374" customWidth="1"/>
    <col min="10" max="10" width="10.00390625" style="374" customWidth="1"/>
    <col min="11" max="12" width="11.875" style="374" customWidth="1"/>
    <col min="13" max="13" width="10.00390625" style="374" customWidth="1"/>
    <col min="14" max="16384" width="9.125" style="374" customWidth="1"/>
  </cols>
  <sheetData>
    <row r="1" spans="1:13" s="364" customFormat="1" ht="30" customHeight="1">
      <c r="A1" s="996" t="str">
        <f>"ОСНОВНОЙ ТУРНИР В СПОРТИВНОЙ ДИСЦИПЛИНЕ "&amp;IF(OR(J6="ЮНОШИ И ДЕВУШКИ",J6="ЮНИОРЫ И ЮНИОРКИ",J6="МУЖЧИНЫ И ЖЕНЩИНЫ"),"“СМЕШАННЫЙ ПАРНЫЙ РАЗРЯД“","“ПАРНЫЙ РАЗРЯД“")</f>
        <v>ОСНОВНОЙ ТУРНИР В СПОРТИВНОЙ ДИСЦИПЛИНЕ “ПАРНЫЙ РАЗРЯД“</v>
      </c>
      <c r="B1" s="996"/>
      <c r="C1" s="996"/>
      <c r="D1" s="996"/>
      <c r="E1" s="996"/>
      <c r="F1" s="996"/>
      <c r="G1" s="996"/>
      <c r="H1" s="996"/>
      <c r="I1" s="996"/>
      <c r="J1" s="996"/>
      <c r="K1" s="996"/>
      <c r="L1" s="996"/>
      <c r="M1" s="996"/>
    </row>
    <row r="2" spans="1:13" s="365" customFormat="1" ht="9.75">
      <c r="A2" s="997" t="s">
        <v>30</v>
      </c>
      <c r="B2" s="997"/>
      <c r="C2" s="997"/>
      <c r="D2" s="997"/>
      <c r="E2" s="997"/>
      <c r="F2" s="997"/>
      <c r="G2" s="997"/>
      <c r="H2" s="997"/>
      <c r="I2" s="997"/>
      <c r="J2" s="997"/>
      <c r="K2" s="997"/>
      <c r="L2" s="997"/>
      <c r="M2" s="997"/>
    </row>
    <row r="3" spans="1:13" s="364" customFormat="1" ht="24" customHeight="1">
      <c r="A3" s="998"/>
      <c r="B3" s="998"/>
      <c r="C3" s="998"/>
      <c r="D3" s="998"/>
      <c r="E3" s="998"/>
      <c r="F3" s="998"/>
      <c r="G3" s="998"/>
      <c r="H3" s="998"/>
      <c r="I3" s="998"/>
      <c r="J3" s="998"/>
      <c r="K3" s="998"/>
      <c r="L3" s="998"/>
      <c r="M3" s="998"/>
    </row>
    <row r="4" spans="1:12" s="364" customFormat="1" ht="10.5" customHeight="1">
      <c r="A4" s="366"/>
      <c r="B4" s="366"/>
      <c r="C4" s="999"/>
      <c r="D4" s="999"/>
      <c r="E4" s="999"/>
      <c r="F4" s="999"/>
      <c r="G4" s="999"/>
      <c r="H4" s="999"/>
      <c r="I4" s="999"/>
      <c r="J4" s="367"/>
      <c r="K4" s="367"/>
      <c r="L4" s="367"/>
    </row>
    <row r="5" spans="1:13" s="368" customFormat="1" ht="12">
      <c r="A5" s="899" t="s">
        <v>2</v>
      </c>
      <c r="B5" s="899"/>
      <c r="C5" s="899"/>
      <c r="D5" s="899"/>
      <c r="E5" s="907" t="s">
        <v>0</v>
      </c>
      <c r="F5" s="907"/>
      <c r="G5" s="907" t="s">
        <v>32</v>
      </c>
      <c r="H5" s="907"/>
      <c r="I5" s="907"/>
      <c r="J5" s="907" t="s">
        <v>33</v>
      </c>
      <c r="K5" s="907"/>
      <c r="L5" s="189" t="s">
        <v>13</v>
      </c>
      <c r="M5" s="189" t="s">
        <v>14</v>
      </c>
    </row>
    <row r="6" spans="1:13" s="368" customFormat="1" ht="12.75">
      <c r="A6" s="900"/>
      <c r="B6" s="900"/>
      <c r="C6" s="900"/>
      <c r="D6" s="900"/>
      <c r="E6" s="908"/>
      <c r="F6" s="908"/>
      <c r="G6" s="900"/>
      <c r="H6" s="900"/>
      <c r="I6" s="900"/>
      <c r="J6" s="908"/>
      <c r="K6" s="908"/>
      <c r="L6" s="191"/>
      <c r="M6" s="191"/>
    </row>
    <row r="7" spans="1:13" s="373" customFormat="1" ht="12">
      <c r="A7" s="369"/>
      <c r="B7" s="369"/>
      <c r="C7" s="369"/>
      <c r="D7" s="369"/>
      <c r="E7" s="369"/>
      <c r="F7" s="370"/>
      <c r="G7" s="371"/>
      <c r="H7" s="371"/>
      <c r="I7" s="371"/>
      <c r="J7" s="372"/>
      <c r="K7" s="372"/>
      <c r="L7" s="372"/>
      <c r="M7" s="372"/>
    </row>
    <row r="8" spans="1:13" s="350" customFormat="1" ht="22.5" customHeight="1">
      <c r="A8" s="1000"/>
      <c r="B8" s="1000"/>
      <c r="C8" s="1000"/>
      <c r="D8" s="1000"/>
      <c r="E8" s="1000"/>
      <c r="F8" s="1000"/>
      <c r="G8" s="1000"/>
      <c r="H8" s="1000"/>
      <c r="I8" s="1000"/>
      <c r="J8" s="1000"/>
      <c r="K8" s="1000"/>
      <c r="L8" s="1000"/>
      <c r="M8" s="1000"/>
    </row>
    <row r="9" spans="1:13" ht="15" customHeight="1" thickBot="1">
      <c r="A9" s="1001"/>
      <c r="B9" s="1001"/>
      <c r="C9" s="1001"/>
      <c r="D9" s="1001"/>
      <c r="E9" s="1001"/>
      <c r="F9" s="1001"/>
      <c r="G9" s="1001"/>
      <c r="H9" s="1001"/>
      <c r="I9" s="1001"/>
      <c r="J9" s="1001"/>
      <c r="K9" s="1001"/>
      <c r="L9" s="1001"/>
      <c r="M9" s="1001"/>
    </row>
    <row r="10" spans="1:13" s="385" customFormat="1" ht="50.25" customHeight="1" thickBot="1" thickTop="1">
      <c r="A10" s="375" t="s">
        <v>8</v>
      </c>
      <c r="B10" s="376" t="s">
        <v>81</v>
      </c>
      <c r="C10" s="377" t="s">
        <v>82</v>
      </c>
      <c r="D10" s="378" t="s">
        <v>11</v>
      </c>
      <c r="E10" s="379" t="s">
        <v>12</v>
      </c>
      <c r="F10" s="380" t="s">
        <v>9</v>
      </c>
      <c r="G10" s="381">
        <v>1</v>
      </c>
      <c r="H10" s="382">
        <v>2</v>
      </c>
      <c r="I10" s="381">
        <v>3</v>
      </c>
      <c r="J10" s="378" t="s">
        <v>17</v>
      </c>
      <c r="K10" s="383" t="s">
        <v>83</v>
      </c>
      <c r="L10" s="383" t="s">
        <v>84</v>
      </c>
      <c r="M10" s="384" t="s">
        <v>39</v>
      </c>
    </row>
    <row r="11" spans="1:13" s="390" customFormat="1" ht="20.25" customHeight="1" thickTop="1">
      <c r="A11" s="1002">
        <v>1</v>
      </c>
      <c r="B11" s="1004">
        <v>1</v>
      </c>
      <c r="C11" s="1006"/>
      <c r="D11" s="386"/>
      <c r="E11" s="387"/>
      <c r="F11" s="388"/>
      <c r="G11" s="1008"/>
      <c r="H11" s="389"/>
      <c r="I11" s="389"/>
      <c r="J11" s="1010"/>
      <c r="K11" s="572"/>
      <c r="L11" s="572"/>
      <c r="M11" s="1012"/>
    </row>
    <row r="12" spans="1:13" s="390" customFormat="1" ht="20.25" customHeight="1">
      <c r="A12" s="1003"/>
      <c r="B12" s="1005"/>
      <c r="C12" s="1007"/>
      <c r="D12" s="391"/>
      <c r="E12" s="392"/>
      <c r="F12" s="393"/>
      <c r="G12" s="1009"/>
      <c r="H12" s="394"/>
      <c r="I12" s="394"/>
      <c r="J12" s="1011"/>
      <c r="K12" s="573"/>
      <c r="L12" s="574"/>
      <c r="M12" s="1013"/>
    </row>
    <row r="13" spans="1:13" s="390" customFormat="1" ht="20.25" customHeight="1">
      <c r="A13" s="1014">
        <v>2</v>
      </c>
      <c r="B13" s="1004"/>
      <c r="C13" s="1006"/>
      <c r="D13" s="395"/>
      <c r="E13" s="396"/>
      <c r="F13" s="397"/>
      <c r="G13" s="398"/>
      <c r="H13" s="1015"/>
      <c r="I13" s="399"/>
      <c r="J13" s="1017"/>
      <c r="K13" s="575"/>
      <c r="L13" s="575"/>
      <c r="M13" s="1019"/>
    </row>
    <row r="14" spans="1:13" s="390" customFormat="1" ht="20.25" customHeight="1">
      <c r="A14" s="1003"/>
      <c r="B14" s="1005"/>
      <c r="C14" s="1007"/>
      <c r="D14" s="391"/>
      <c r="E14" s="392"/>
      <c r="F14" s="393"/>
      <c r="G14" s="400"/>
      <c r="H14" s="1016"/>
      <c r="I14" s="394"/>
      <c r="J14" s="1018"/>
      <c r="K14" s="574"/>
      <c r="L14" s="574"/>
      <c r="M14" s="1013"/>
    </row>
    <row r="15" spans="1:13" s="390" customFormat="1" ht="20.25" customHeight="1">
      <c r="A15" s="1014">
        <v>3</v>
      </c>
      <c r="B15" s="1004"/>
      <c r="C15" s="1006"/>
      <c r="D15" s="395"/>
      <c r="E15" s="396"/>
      <c r="F15" s="397"/>
      <c r="G15" s="398"/>
      <c r="H15" s="399"/>
      <c r="I15" s="1015"/>
      <c r="J15" s="1017"/>
      <c r="K15" s="575"/>
      <c r="L15" s="575"/>
      <c r="M15" s="1019"/>
    </row>
    <row r="16" spans="1:13" s="390" customFormat="1" ht="20.25" customHeight="1" thickBot="1">
      <c r="A16" s="1020"/>
      <c r="B16" s="1021"/>
      <c r="C16" s="1022"/>
      <c r="D16" s="401"/>
      <c r="E16" s="402"/>
      <c r="F16" s="403"/>
      <c r="G16" s="404"/>
      <c r="H16" s="405"/>
      <c r="I16" s="1023"/>
      <c r="J16" s="1024"/>
      <c r="K16" s="576"/>
      <c r="L16" s="577"/>
      <c r="M16" s="1025"/>
    </row>
    <row r="17" spans="1:13" s="373" customFormat="1" ht="4.5" customHeight="1" thickTop="1">
      <c r="A17" s="369"/>
      <c r="B17" s="369"/>
      <c r="C17" s="369"/>
      <c r="D17" s="369"/>
      <c r="E17" s="369"/>
      <c r="F17" s="370"/>
      <c r="G17" s="371"/>
      <c r="H17" s="371"/>
      <c r="I17" s="371"/>
      <c r="J17" s="372"/>
      <c r="K17" s="372"/>
      <c r="L17" s="372"/>
      <c r="M17" s="372"/>
    </row>
    <row r="18" s="406" customFormat="1" ht="7.5" customHeight="1"/>
    <row r="19" spans="1:13" s="373" customFormat="1" ht="4.5" customHeight="1">
      <c r="A19" s="369"/>
      <c r="B19" s="369"/>
      <c r="C19" s="369"/>
      <c r="D19" s="369"/>
      <c r="E19" s="369"/>
      <c r="F19" s="370"/>
      <c r="G19" s="371"/>
      <c r="H19" s="371"/>
      <c r="I19" s="371"/>
      <c r="J19" s="372"/>
      <c r="K19" s="372"/>
      <c r="L19" s="372"/>
      <c r="M19" s="372"/>
    </row>
    <row r="20" s="406" customFormat="1" ht="7.5" customHeight="1"/>
    <row r="21" spans="1:13" s="373" customFormat="1" ht="21.75" customHeight="1" hidden="1">
      <c r="A21" s="1026" t="s">
        <v>85</v>
      </c>
      <c r="B21" s="1026"/>
      <c r="C21" s="1026"/>
      <c r="D21" s="1026"/>
      <c r="E21" s="1026"/>
      <c r="F21" s="1026"/>
      <c r="G21" s="1026"/>
      <c r="H21" s="1026"/>
      <c r="I21" s="1026"/>
      <c r="J21" s="1026"/>
      <c r="K21" s="1026"/>
      <c r="L21" s="1026"/>
      <c r="M21" s="1026"/>
    </row>
    <row r="22" spans="1:13" s="373" customFormat="1" ht="19.5" customHeight="1" hidden="1">
      <c r="A22" s="1027" t="s">
        <v>86</v>
      </c>
      <c r="B22" s="1027"/>
      <c r="C22" s="1027"/>
      <c r="D22" s="1027"/>
      <c r="E22" s="1027"/>
      <c r="F22" s="1027"/>
      <c r="G22" s="1027"/>
      <c r="H22" s="1027"/>
      <c r="I22" s="1027"/>
      <c r="J22" s="1027"/>
      <c r="K22" s="1027"/>
      <c r="L22" s="1027"/>
      <c r="M22" s="1027"/>
    </row>
    <row r="23" s="406" customFormat="1" ht="15"/>
    <row r="24" s="406" customFormat="1" ht="7.5" customHeight="1"/>
    <row r="25" spans="1:23" s="411" customFormat="1" ht="12" customHeight="1">
      <c r="A25" s="407"/>
      <c r="B25" s="1028"/>
      <c r="C25" s="1028"/>
      <c r="D25" s="408"/>
      <c r="E25" s="409"/>
      <c r="F25" s="1029"/>
      <c r="G25" s="1029"/>
      <c r="H25" s="1030"/>
      <c r="I25" s="1031"/>
      <c r="J25" s="601" t="s">
        <v>28</v>
      </c>
      <c r="K25" s="602"/>
      <c r="L25" s="602"/>
      <c r="M25" s="603"/>
      <c r="N25" s="137"/>
      <c r="O25" s="410"/>
      <c r="R25" s="359"/>
      <c r="S25" s="359"/>
      <c r="T25" s="359"/>
      <c r="U25" s="359"/>
      <c r="V25" s="359"/>
      <c r="W25" s="359"/>
    </row>
    <row r="26" spans="1:23" s="415" customFormat="1" ht="12" customHeight="1">
      <c r="A26" s="412"/>
      <c r="B26" s="1032"/>
      <c r="C26" s="1032"/>
      <c r="D26" s="413"/>
      <c r="E26" s="414"/>
      <c r="F26" s="1033"/>
      <c r="G26" s="1033"/>
      <c r="H26" s="1034"/>
      <c r="I26" s="1035"/>
      <c r="J26" s="1036"/>
      <c r="K26" s="1037"/>
      <c r="L26" s="1037"/>
      <c r="M26" s="1038"/>
      <c r="N26" s="138"/>
      <c r="R26" s="23"/>
      <c r="S26" s="23"/>
      <c r="T26" s="23"/>
      <c r="U26" s="23"/>
      <c r="V26" s="23"/>
      <c r="W26" s="23"/>
    </row>
    <row r="27" spans="1:23" s="417" customFormat="1" ht="12" customHeight="1">
      <c r="A27" s="412"/>
      <c r="B27" s="1032"/>
      <c r="C27" s="1032"/>
      <c r="D27" s="413"/>
      <c r="E27" s="416"/>
      <c r="F27" s="1033"/>
      <c r="G27" s="1033"/>
      <c r="H27" s="1039"/>
      <c r="I27" s="1040"/>
      <c r="J27" s="1041"/>
      <c r="K27" s="1042"/>
      <c r="L27" s="1042"/>
      <c r="M27" s="1043"/>
      <c r="N27" s="138"/>
      <c r="O27" s="415"/>
      <c r="R27" s="5"/>
      <c r="S27" s="5"/>
      <c r="T27" s="5"/>
      <c r="U27" s="5"/>
      <c r="V27" s="5"/>
      <c r="W27" s="5"/>
    </row>
    <row r="28" spans="1:23" s="417" customFormat="1" ht="12" customHeight="1">
      <c r="A28" s="412"/>
      <c r="B28" s="1032"/>
      <c r="C28" s="1032"/>
      <c r="D28" s="418"/>
      <c r="E28" s="419"/>
      <c r="F28" s="1033"/>
      <c r="G28" s="1033"/>
      <c r="H28" s="1039"/>
      <c r="I28" s="1040"/>
      <c r="J28" s="601" t="s">
        <v>34</v>
      </c>
      <c r="K28" s="603"/>
      <c r="L28" s="601" t="s">
        <v>35</v>
      </c>
      <c r="M28" s="603"/>
      <c r="N28" s="138"/>
      <c r="O28" s="415"/>
      <c r="R28" s="5"/>
      <c r="S28" s="5"/>
      <c r="T28" s="5"/>
      <c r="U28" s="5"/>
      <c r="V28" s="5"/>
      <c r="W28" s="5"/>
    </row>
    <row r="29" spans="1:23" s="417" customFormat="1" ht="12" customHeight="1">
      <c r="A29" s="412"/>
      <c r="B29" s="1032"/>
      <c r="C29" s="1032"/>
      <c r="D29" s="420"/>
      <c r="E29" s="412"/>
      <c r="F29" s="1033"/>
      <c r="G29" s="1033"/>
      <c r="H29" s="1039"/>
      <c r="I29" s="1040"/>
      <c r="J29" s="1044"/>
      <c r="K29" s="1045"/>
      <c r="L29" s="1046"/>
      <c r="M29" s="1047"/>
      <c r="N29" s="421"/>
      <c r="O29" s="415"/>
      <c r="R29" s="5"/>
      <c r="S29" s="5"/>
      <c r="T29" s="5"/>
      <c r="U29" s="5"/>
      <c r="V29" s="5"/>
      <c r="W29" s="5"/>
    </row>
    <row r="30" spans="1:23" s="417" customFormat="1" ht="12" customHeight="1">
      <c r="A30" s="412"/>
      <c r="B30" s="1032"/>
      <c r="C30" s="1032"/>
      <c r="D30" s="420"/>
      <c r="E30" s="412"/>
      <c r="F30" s="1033"/>
      <c r="G30" s="1033"/>
      <c r="H30" s="1039"/>
      <c r="I30" s="1040"/>
      <c r="J30" s="601" t="s">
        <v>1</v>
      </c>
      <c r="K30" s="602"/>
      <c r="L30" s="602"/>
      <c r="M30" s="603"/>
      <c r="N30" s="137"/>
      <c r="O30" s="415"/>
      <c r="R30" s="5"/>
      <c r="S30" s="5"/>
      <c r="T30" s="5"/>
      <c r="U30" s="5"/>
      <c r="V30" s="5"/>
      <c r="W30" s="5"/>
    </row>
    <row r="31" spans="1:23" s="417" customFormat="1" ht="12" customHeight="1">
      <c r="A31" s="412"/>
      <c r="B31" s="1032"/>
      <c r="C31" s="1032"/>
      <c r="D31" s="420"/>
      <c r="E31" s="422"/>
      <c r="F31" s="1033"/>
      <c r="G31" s="1033"/>
      <c r="H31" s="1039"/>
      <c r="I31" s="1040"/>
      <c r="J31" s="1048"/>
      <c r="K31" s="1049"/>
      <c r="L31" s="1052"/>
      <c r="M31" s="1053"/>
      <c r="N31" s="138"/>
      <c r="O31" s="415"/>
      <c r="R31" s="5"/>
      <c r="S31" s="5"/>
      <c r="T31" s="5"/>
      <c r="U31" s="5"/>
      <c r="V31" s="5"/>
      <c r="W31" s="5"/>
    </row>
    <row r="32" spans="1:23" s="417" customFormat="1" ht="12" customHeight="1">
      <c r="A32" s="412"/>
      <c r="B32" s="1032"/>
      <c r="C32" s="1032"/>
      <c r="D32" s="420"/>
      <c r="E32" s="412"/>
      <c r="F32" s="1033"/>
      <c r="G32" s="1033"/>
      <c r="H32" s="1039"/>
      <c r="I32" s="1040"/>
      <c r="J32" s="1050"/>
      <c r="K32" s="1051"/>
      <c r="L32" s="1054"/>
      <c r="M32" s="1055"/>
      <c r="N32" s="138"/>
      <c r="O32" s="415"/>
      <c r="R32" s="5"/>
      <c r="S32" s="5"/>
      <c r="T32" s="5"/>
      <c r="U32" s="5"/>
      <c r="V32" s="5"/>
      <c r="W32" s="5"/>
    </row>
    <row r="33" spans="1:23" s="417" customFormat="1" ht="12" customHeight="1">
      <c r="A33" s="412"/>
      <c r="B33" s="1032"/>
      <c r="C33" s="1032"/>
      <c r="D33" s="420"/>
      <c r="E33" s="422"/>
      <c r="F33" s="1033"/>
      <c r="G33" s="1033"/>
      <c r="H33" s="1039"/>
      <c r="I33" s="1040"/>
      <c r="J33" s="599" t="s">
        <v>29</v>
      </c>
      <c r="K33" s="600"/>
      <c r="L33" s="599" t="s">
        <v>96</v>
      </c>
      <c r="M33" s="600"/>
      <c r="N33" s="138"/>
      <c r="O33" s="415"/>
      <c r="R33" s="5"/>
      <c r="S33" s="5"/>
      <c r="T33" s="5"/>
      <c r="U33" s="5"/>
      <c r="V33" s="5"/>
      <c r="W33" s="5"/>
    </row>
    <row r="164" spans="1:9" ht="12" hidden="1">
      <c r="A164" s="1" t="s">
        <v>36</v>
      </c>
      <c r="B164" s="1" t="str">
        <f>IF($G$6="ВЗРОСЛЫЕ","МУЖЧИНЫ",IF($G$6="ДО 19 ЛЕТ","ЮНИОРЫ","ЮНОШИ"))</f>
        <v>ЮНОШИ</v>
      </c>
      <c r="C164" s="3" t="s">
        <v>15</v>
      </c>
      <c r="D164" s="3" t="s">
        <v>16</v>
      </c>
      <c r="E164" s="184"/>
      <c r="F164" s="184"/>
      <c r="G164" s="185"/>
      <c r="H164" s="184"/>
      <c r="I164" s="184"/>
    </row>
    <row r="165" spans="1:9" ht="12" hidden="1">
      <c r="A165" s="1" t="s">
        <v>38</v>
      </c>
      <c r="B165" s="1" t="str">
        <f>IF($G$6="ВЗРОСЛЫЕ","ЖЕНЩИНЫ",IF($G$6="ДО 19 ЛЕТ","ЮНИОРКИ","ДЕВУШКИ"))</f>
        <v>ДЕВУШКИ</v>
      </c>
      <c r="C165" s="3" t="s">
        <v>27</v>
      </c>
      <c r="D165" s="3" t="s">
        <v>18</v>
      </c>
      <c r="E165" s="184"/>
      <c r="F165" s="184"/>
      <c r="G165" s="185"/>
      <c r="H165" s="184"/>
      <c r="I165" s="184"/>
    </row>
    <row r="166" spans="1:9" ht="12" hidden="1">
      <c r="A166" s="1" t="s">
        <v>40</v>
      </c>
      <c r="B166" s="1" t="str">
        <f>IF($G$6="ВЗРОСЛЫЕ","МУЖЧИНЫ И ЖЕНЩИНЫ",IF($G$6="ДО 19 ЛЕТ","ЮНИОРЫ И ЮНИОРКИ","ЮНОШИ И ДЕВУШКИ"))</f>
        <v>ЮНОШИ И ДЕВУШКИ</v>
      </c>
      <c r="C166" s="3" t="s">
        <v>20</v>
      </c>
      <c r="D166" s="3" t="s">
        <v>21</v>
      </c>
      <c r="E166" s="184"/>
      <c r="F166" s="184"/>
      <c r="G166" s="185"/>
      <c r="H166" s="184"/>
      <c r="I166" s="184"/>
    </row>
    <row r="167" spans="1:9" ht="12" hidden="1">
      <c r="A167" s="1" t="s">
        <v>31</v>
      </c>
      <c r="B167" s="1"/>
      <c r="C167" s="3" t="s">
        <v>19</v>
      </c>
      <c r="D167" s="3" t="s">
        <v>43</v>
      </c>
      <c r="E167" s="184"/>
      <c r="F167" s="184"/>
      <c r="G167" s="185"/>
      <c r="H167" s="184"/>
      <c r="I167" s="184"/>
    </row>
    <row r="168" spans="1:9" ht="12" hidden="1">
      <c r="A168" s="1" t="s">
        <v>37</v>
      </c>
      <c r="B168" s="1"/>
      <c r="C168" s="3" t="s">
        <v>41</v>
      </c>
      <c r="D168" s="3" t="s">
        <v>44</v>
      </c>
      <c r="E168" s="184"/>
      <c r="F168" s="184"/>
      <c r="G168" s="185"/>
      <c r="H168" s="184"/>
      <c r="I168" s="184"/>
    </row>
    <row r="169" spans="1:9" ht="12" hidden="1">
      <c r="A169" s="1" t="s">
        <v>45</v>
      </c>
      <c r="B169" s="1"/>
      <c r="C169" s="3" t="s">
        <v>42</v>
      </c>
      <c r="D169" s="3"/>
      <c r="E169" s="184"/>
      <c r="F169" s="184"/>
      <c r="G169" s="185"/>
      <c r="H169" s="184"/>
      <c r="I169" s="184"/>
    </row>
    <row r="170" spans="1:9" ht="12" hidden="1">
      <c r="A170" s="1"/>
      <c r="B170" s="1"/>
      <c r="C170" s="3" t="s">
        <v>46</v>
      </c>
      <c r="D170" s="3"/>
      <c r="E170" s="184"/>
      <c r="F170" s="184"/>
      <c r="G170" s="185"/>
      <c r="H170" s="184"/>
      <c r="I170" s="184"/>
    </row>
  </sheetData>
  <sheetProtection/>
  <mergeCells count="73">
    <mergeCell ref="L33:M33"/>
    <mergeCell ref="F32:G32"/>
    <mergeCell ref="H32:I32"/>
    <mergeCell ref="B33:C33"/>
    <mergeCell ref="F33:G33"/>
    <mergeCell ref="H33:I33"/>
    <mergeCell ref="J33:K33"/>
    <mergeCell ref="B30:C30"/>
    <mergeCell ref="F30:G30"/>
    <mergeCell ref="H30:I30"/>
    <mergeCell ref="J30:M30"/>
    <mergeCell ref="B31:C31"/>
    <mergeCell ref="F31:G31"/>
    <mergeCell ref="H31:I31"/>
    <mergeCell ref="J31:K32"/>
    <mergeCell ref="L31:M32"/>
    <mergeCell ref="B32:C32"/>
    <mergeCell ref="B28:C28"/>
    <mergeCell ref="F28:G28"/>
    <mergeCell ref="H28:I28"/>
    <mergeCell ref="J28:K28"/>
    <mergeCell ref="L28:M28"/>
    <mergeCell ref="B29:C29"/>
    <mergeCell ref="F29:G29"/>
    <mergeCell ref="H29:I29"/>
    <mergeCell ref="J29:K29"/>
    <mergeCell ref="L29:M29"/>
    <mergeCell ref="B26:C26"/>
    <mergeCell ref="F26:G26"/>
    <mergeCell ref="H26:I26"/>
    <mergeCell ref="J26:M26"/>
    <mergeCell ref="B27:C27"/>
    <mergeCell ref="F27:G27"/>
    <mergeCell ref="H27:I27"/>
    <mergeCell ref="J27:M27"/>
    <mergeCell ref="A21:M21"/>
    <mergeCell ref="A22:M22"/>
    <mergeCell ref="B25:C25"/>
    <mergeCell ref="F25:G25"/>
    <mergeCell ref="H25:I25"/>
    <mergeCell ref="J25:M25"/>
    <mergeCell ref="A15:A16"/>
    <mergeCell ref="B15:B16"/>
    <mergeCell ref="C15:C16"/>
    <mergeCell ref="I15:I16"/>
    <mergeCell ref="J15:J16"/>
    <mergeCell ref="M15:M16"/>
    <mergeCell ref="A13:A14"/>
    <mergeCell ref="B13:B14"/>
    <mergeCell ref="C13:C14"/>
    <mergeCell ref="H13:H14"/>
    <mergeCell ref="J13:J14"/>
    <mergeCell ref="M13:M14"/>
    <mergeCell ref="A11:A12"/>
    <mergeCell ref="B11:B12"/>
    <mergeCell ref="C11:C12"/>
    <mergeCell ref="G11:G12"/>
    <mergeCell ref="J11:J12"/>
    <mergeCell ref="M11:M12"/>
    <mergeCell ref="A6:D6"/>
    <mergeCell ref="E6:F6"/>
    <mergeCell ref="G6:I6"/>
    <mergeCell ref="J6:K6"/>
    <mergeCell ref="A8:M8"/>
    <mergeCell ref="A9:M9"/>
    <mergeCell ref="A1:M1"/>
    <mergeCell ref="A2:M2"/>
    <mergeCell ref="A3:M3"/>
    <mergeCell ref="C4:I4"/>
    <mergeCell ref="A5:D5"/>
    <mergeCell ref="E5:F5"/>
    <mergeCell ref="G5:I5"/>
    <mergeCell ref="J5:K5"/>
  </mergeCells>
  <dataValidations count="4">
    <dataValidation type="list" allowBlank="1" showInputMessage="1" showErrorMessage="1" sqref="G6:I6">
      <formula1>$A$164:$A$169</formula1>
    </dataValidation>
    <dataValidation type="list" allowBlank="1" showInputMessage="1" showErrorMessage="1" sqref="L6">
      <formula1>$C$164:$C$170</formula1>
    </dataValidation>
    <dataValidation type="list" allowBlank="1" showInputMessage="1" showErrorMessage="1" sqref="M6">
      <formula1>$D$164:$D$168</formula1>
    </dataValidation>
    <dataValidation type="list" allowBlank="1" showInputMessage="1" showErrorMessage="1" sqref="J6:K6">
      <formula1>$B$164:$B$166</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r:id="rId4"/>
  <headerFooter>
    <oddHeader>&amp;L&amp;G&amp;C&amp;"Arial Cyr,полужирный"&amp;12ТУРНИР ПО ВИДУ СПОРТА
"ТЕННИС" (0130002611Я)&amp;R&amp;G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Олег Эйдерман</cp:lastModifiedBy>
  <cp:lastPrinted>2023-09-04T12:10:55Z</cp:lastPrinted>
  <dcterms:created xsi:type="dcterms:W3CDTF">2005-01-20T08:43:05Z</dcterms:created>
  <dcterms:modified xsi:type="dcterms:W3CDTF">2023-09-04T12:15:39Z</dcterms:modified>
  <cp:category/>
  <cp:version/>
  <cp:contentType/>
  <cp:contentStatus/>
</cp:coreProperties>
</file>