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8520" activeTab="0"/>
  </bookViews>
  <sheets>
    <sheet name="Регистрация ОТ (15)" sheetId="1" r:id="rId1"/>
    <sheet name="ЗаписьДИ (17)" sheetId="2" r:id="rId2"/>
    <sheet name="ЗаписьДТ (19)" sheetId="3" r:id="rId3"/>
    <sheet name="АлфавитСписок (20)" sheetId="4" r:id="rId4"/>
    <sheet name="Расписание (23)" sheetId="5" r:id="rId5"/>
    <sheet name="СудьяНаВышке(24)(Фронт и 3)" sheetId="6" r:id="rId6"/>
    <sheet name="СудьяНаВышке(24)(1 и 2 сет)" sheetId="7" r:id="rId7"/>
    <sheet name="ОЭ32 (27)" sheetId="8" r:id="rId8"/>
    <sheet name="ОЭ16 (28)" sheetId="9" r:id="rId9"/>
    <sheet name="ОЭ8 (29)" sheetId="10" r:id="rId10"/>
    <sheet name="ОТ32 (30)" sheetId="11" r:id="rId11"/>
    <sheet name="ОТ24 (31)" sheetId="12" r:id="rId12"/>
    <sheet name="ОТ16 (32)" sheetId="13" r:id="rId13"/>
    <sheet name="ОТ8 (33)" sheetId="14" r:id="rId14"/>
    <sheet name="ДТ(все туры) (34)" sheetId="15" r:id="rId15"/>
    <sheet name="ДТ(1-й тур) (35)" sheetId="16" r:id="rId16"/>
    <sheet name="Предв.этап 4х4 (36)" sheetId="17" r:id="rId17"/>
    <sheet name="Предв.этап 4х3 (37)" sheetId="18" r:id="rId18"/>
    <sheet name="Фин.этап 16 (38а)" sheetId="19" r:id="rId19"/>
    <sheet name="Фин.этап 8 (38)" sheetId="20" r:id="rId20"/>
    <sheet name="Фин.этап 4 (39)" sheetId="21" r:id="rId21"/>
    <sheet name="Фин.этап стык.матчи(40)" sheetId="22" r:id="rId22"/>
    <sheet name="Круговая3 (41)" sheetId="23" r:id="rId23"/>
    <sheet name="Круговая4 (42)" sheetId="24" r:id="rId24"/>
    <sheet name="Круговая5 (43)" sheetId="25" r:id="rId25"/>
    <sheet name="Круговая6 (44)" sheetId="26" r:id="rId26"/>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'АлфавитСписок (20)'!#REF!</definedName>
    <definedName name="Z_431ADE6F_9C87_431C_B4A0_B27D4A052270_.wvu.Rows" localSheetId="3" hidden="1">'АлфавитСписок (20)'!#REF!</definedName>
    <definedName name="Z_431ADE6F_9C87_431C_B4A0_B27D4A052270_.wvu.Rows" localSheetId="12" hidden="1">'ОТ16 (32)'!#REF!</definedName>
    <definedName name="Z_431ADE6F_9C87_431C_B4A0_B27D4A052270_.wvu.Rows" localSheetId="11" hidden="1">'ОТ24 (31)'!#REF!</definedName>
    <definedName name="Z_431ADE6F_9C87_431C_B4A0_B27D4A052270_.wvu.Rows" localSheetId="10" hidden="1">'ОТ32 (30)'!#REF!</definedName>
    <definedName name="Z_431ADE6F_9C87_431C_B4A0_B27D4A052270_.wvu.Rows" localSheetId="13" hidden="1">'ОТ8 (33)'!#REF!</definedName>
    <definedName name="Z_431ADE6F_9C87_431C_B4A0_B27D4A052270_.wvu.Rows" localSheetId="18" hidden="1">'Фин.этап 16 (38а)'!#REF!</definedName>
    <definedName name="Z_431ADE6F_9C87_431C_B4A0_B27D4A052270_.wvu.Rows" localSheetId="20" hidden="1">'Фин.этап 4 (39)'!#REF!</definedName>
    <definedName name="Z_431ADE6F_9C87_431C_B4A0_B27D4A052270_.wvu.Rows" localSheetId="19" hidden="1">'Фин.этап 8 (38)'!#REF!</definedName>
    <definedName name="Z_431ADE6F_9C87_431C_B4A0_B27D4A052270_.wvu.Rows" localSheetId="21" hidden="1">'Фин.этап стык.матчи(40)'!#REF!</definedName>
    <definedName name="Z_BAECDCB9_3EEB_4217_B35B_1C8089F9B5BB_.wvu.Cols" localSheetId="3" hidden="1">'АлфавитСписок (20)'!#REF!</definedName>
    <definedName name="Z_BAECDCB9_3EEB_4217_B35B_1C8089F9B5BB_.wvu.Rows" localSheetId="3" hidden="1">'АлфавитСписок (20)'!#REF!</definedName>
    <definedName name="Z_BAECDCB9_3EEB_4217_B35B_1C8089F9B5BB_.wvu.Rows" localSheetId="15" hidden="1">'ДТ(1-й тур) (35)'!$1:$3</definedName>
    <definedName name="Z_BAECDCB9_3EEB_4217_B35B_1C8089F9B5BB_.wvu.Rows" localSheetId="14" hidden="1">'ДТ(все туры) (34)'!$1:$3</definedName>
    <definedName name="Z_BAECDCB9_3EEB_4217_B35B_1C8089F9B5BB_.wvu.Rows" localSheetId="12" hidden="1">'ОТ16 (32)'!#REF!</definedName>
    <definedName name="Z_BAECDCB9_3EEB_4217_B35B_1C8089F9B5BB_.wvu.Rows" localSheetId="11" hidden="1">'ОТ24 (31)'!#REF!</definedName>
    <definedName name="Z_BAECDCB9_3EEB_4217_B35B_1C8089F9B5BB_.wvu.Rows" localSheetId="10" hidden="1">'ОТ32 (30)'!#REF!</definedName>
    <definedName name="Z_BAECDCB9_3EEB_4217_B35B_1C8089F9B5BB_.wvu.Rows" localSheetId="13" hidden="1">'ОТ8 (33)'!#REF!</definedName>
    <definedName name="Z_BAECDCB9_3EEB_4217_B35B_1C8089F9B5BB_.wvu.Rows" localSheetId="18" hidden="1">'Фин.этап 16 (38а)'!#REF!</definedName>
    <definedName name="Z_BAECDCB9_3EEB_4217_B35B_1C8089F9B5BB_.wvu.Rows" localSheetId="20" hidden="1">'Фин.этап 4 (39)'!#REF!</definedName>
    <definedName name="Z_BAECDCB9_3EEB_4217_B35B_1C8089F9B5BB_.wvu.Rows" localSheetId="19" hidden="1">'Фин.этап 8 (38)'!#REF!</definedName>
    <definedName name="Z_BAECDCB9_3EEB_4217_B35B_1C8089F9B5BB_.wvu.Rows" localSheetId="21" hidden="1">'Фин.этап стык.матчи(40)'!#REF!</definedName>
    <definedName name="Z_F809504A_1B3D_4948_A071_6AE5F7F97D89_.wvu.Cols" localSheetId="3" hidden="1">'АлфавитСписок (20)'!#REF!</definedName>
    <definedName name="Z_F809504A_1B3D_4948_A071_6AE5F7F97D89_.wvu.Rows" localSheetId="3" hidden="1">'АлфавитСписок (20)'!#REF!</definedName>
    <definedName name="Z_F809504A_1B3D_4948_A071_6AE5F7F97D89_.wvu.Rows" localSheetId="15" hidden="1">'ДТ(1-й тур) (35)'!$1:$3</definedName>
    <definedName name="Z_F809504A_1B3D_4948_A071_6AE5F7F97D89_.wvu.Rows" localSheetId="14" hidden="1">'ДТ(все туры) (34)'!$1:$3</definedName>
    <definedName name="Z_F809504A_1B3D_4948_A071_6AE5F7F97D89_.wvu.Rows" localSheetId="12" hidden="1">'ОТ16 (32)'!#REF!</definedName>
    <definedName name="Z_F809504A_1B3D_4948_A071_6AE5F7F97D89_.wvu.Rows" localSheetId="11" hidden="1">'ОТ24 (31)'!#REF!</definedName>
    <definedName name="Z_F809504A_1B3D_4948_A071_6AE5F7F97D89_.wvu.Rows" localSheetId="10" hidden="1">'ОТ32 (30)'!#REF!</definedName>
    <definedName name="Z_F809504A_1B3D_4948_A071_6AE5F7F97D89_.wvu.Rows" localSheetId="13" hidden="1">'ОТ8 (33)'!#REF!</definedName>
    <definedName name="Z_F809504A_1B3D_4948_A071_6AE5F7F97D89_.wvu.Rows" localSheetId="18" hidden="1">'Фин.этап 16 (38а)'!#REF!</definedName>
    <definedName name="Z_F809504A_1B3D_4948_A071_6AE5F7F97D89_.wvu.Rows" localSheetId="20" hidden="1">'Фин.этап 4 (39)'!#REF!</definedName>
    <definedName name="Z_F809504A_1B3D_4948_A071_6AE5F7F97D89_.wvu.Rows" localSheetId="19" hidden="1">'Фин.этап 8 (38)'!#REF!</definedName>
    <definedName name="Z_F809504A_1B3D_4948_A071_6AE5F7F97D89_.wvu.Rows" localSheetId="21" hidden="1">'Фин.этап стык.матчи(40)'!#REF!</definedName>
    <definedName name="_xlnm.Print_Titles" localSheetId="3">'АлфавитСписок (20)'!$1:$11</definedName>
    <definedName name="_xlnm.Print_Titles" localSheetId="0">'Регистрация ОТ (15)'!$1:$9</definedName>
    <definedName name="_xlnm.Print_Area" localSheetId="15">'ДТ(1-й тур) (35)'!$A$1:$S$54</definedName>
    <definedName name="_xlnm.Print_Area" localSheetId="14">'ДТ(все туры) (34)'!$A$1:$S$106</definedName>
    <definedName name="_xlnm.Print_Area" localSheetId="6">'СудьяНаВышке(24)(1 и 2 сет)'!$A$1:$BD$44</definedName>
    <definedName name="_xlnm.Print_Area" localSheetId="5">'СудьяНаВышке(24)(Фронт и 3)'!$A$1:$AM$46</definedName>
  </definedNames>
  <calcPr fullCalcOnLoad="1"/>
</workbook>
</file>

<file path=xl/sharedStrings.xml><?xml version="1.0" encoding="utf-8"?>
<sst xmlns="http://schemas.openxmlformats.org/spreadsheetml/2006/main" count="1651" uniqueCount="240">
  <si>
    <t>Название турнира</t>
  </si>
  <si>
    <t>Место проведения</t>
  </si>
  <si>
    <t>Сроки проведения</t>
  </si>
  <si>
    <t>Возрастная группа</t>
  </si>
  <si>
    <t>Пол игроков</t>
  </si>
  <si>
    <t>Категория</t>
  </si>
  <si>
    <t>Класс</t>
  </si>
  <si>
    <t>Статус игрока</t>
  </si>
  <si>
    <t>№ строк</t>
  </si>
  <si>
    <t>Город (страна)</t>
  </si>
  <si>
    <t>1-я секция</t>
  </si>
  <si>
    <t>ПОЭ 1</t>
  </si>
  <si>
    <t>2-я секция</t>
  </si>
  <si>
    <t>ПОЭ 2</t>
  </si>
  <si>
    <t>3-я секция</t>
  </si>
  <si>
    <t>ПОЭ 3</t>
  </si>
  <si>
    <t>4-я секция</t>
  </si>
  <si>
    <t>ПОЭ 4</t>
  </si>
  <si>
    <t>№</t>
  </si>
  <si>
    <t>Сеяные игроки</t>
  </si>
  <si>
    <t>Очки</t>
  </si>
  <si>
    <t>Ожидающий игрок</t>
  </si>
  <si>
    <t>Присутствовали на жеребьевке</t>
  </si>
  <si>
    <t>Дата жеребьевки</t>
  </si>
  <si>
    <t>Время жеребьевки</t>
  </si>
  <si>
    <t>Главный судья</t>
  </si>
  <si>
    <t>Подпись</t>
  </si>
  <si>
    <t>1/8</t>
  </si>
  <si>
    <t>1/4</t>
  </si>
  <si>
    <t>1/2</t>
  </si>
  <si>
    <t>Финал</t>
  </si>
  <si>
    <t>финала</t>
  </si>
  <si>
    <t>3 место</t>
  </si>
  <si>
    <t>Дополнительный игрок</t>
  </si>
  <si>
    <t>Для проигравших в 1/16 финала</t>
  </si>
  <si>
    <t>ОТ:</t>
  </si>
  <si>
    <t>ОЭ:</t>
  </si>
  <si>
    <t xml:space="preserve">№
п/п                </t>
  </si>
  <si>
    <t>Фамилия, имя, отчество игрока</t>
  </si>
  <si>
    <t>РНИ</t>
  </si>
  <si>
    <t>Дата рождения
(день, месяц, год)</t>
  </si>
  <si>
    <t>Фамилия</t>
  </si>
  <si>
    <t>И.О.</t>
  </si>
  <si>
    <t>Для проигравших в 1/8 финала</t>
  </si>
  <si>
    <t>Для проигравших в 1/4 финала</t>
  </si>
  <si>
    <t>3-4</t>
  </si>
  <si>
    <t>Замененный игрок</t>
  </si>
  <si>
    <t>ПРЕДВАРИТЕЛЬНЫЙ ЭТАП</t>
  </si>
  <si>
    <t>ГРУППА 1</t>
  </si>
  <si>
    <t>Расстановка</t>
  </si>
  <si>
    <t>Статус</t>
  </si>
  <si>
    <t>Геймы</t>
  </si>
  <si>
    <t>Место</t>
  </si>
  <si>
    <t>ГРУППА 2</t>
  </si>
  <si>
    <t>ГРУППА 3</t>
  </si>
  <si>
    <t>ГРУППА 4</t>
  </si>
  <si>
    <t>Фамилии игроков в таблице должны располагаться сверху вниз в порядке занятых мест, начиная с первого.</t>
  </si>
  <si>
    <t>ВЗРОСЛЫЕ</t>
  </si>
  <si>
    <t>ФТ</t>
  </si>
  <si>
    <t>-</t>
  </si>
  <si>
    <t>ДО 19 ЛЕТ</t>
  </si>
  <si>
    <t>I</t>
  </si>
  <si>
    <t>А</t>
  </si>
  <si>
    <t>ДО 17 ЛЕТ</t>
  </si>
  <si>
    <t>II</t>
  </si>
  <si>
    <t>Б</t>
  </si>
  <si>
    <t>ДО 15 ЛЕТ</t>
  </si>
  <si>
    <t>III</t>
  </si>
  <si>
    <t>В</t>
  </si>
  <si>
    <t>ДО 13 ЛЕТ</t>
  </si>
  <si>
    <t>IV</t>
  </si>
  <si>
    <t>Г</t>
  </si>
  <si>
    <t>9-10 ЛЕТ</t>
  </si>
  <si>
    <t>V</t>
  </si>
  <si>
    <t>VI</t>
  </si>
  <si>
    <t>ФИНАЛЬНЫЙ ЭТАП</t>
  </si>
  <si>
    <t>1/2
финала</t>
  </si>
  <si>
    <t>5 место</t>
  </si>
  <si>
    <t>7 место</t>
  </si>
  <si>
    <r>
      <t>В колонке "Статус игрока" заполнять обязательно:</t>
    </r>
    <r>
      <rPr>
        <sz val="8"/>
        <rFont val="Arial Cyr"/>
        <family val="2"/>
      </rPr>
      <t xml:space="preserve"> СК - приглашенный игрок, получивший "свободную карту" и порядковые номера сеяных игроков</t>
    </r>
  </si>
  <si>
    <t/>
  </si>
  <si>
    <t>5-8</t>
  </si>
  <si>
    <t>ОСНОВНОЙ ТУРНИР В СПОРТИВНОЙ ДИСЦИПЛИНЕ "ОДИНОЧНЫЙ РАЗРЯД"</t>
  </si>
  <si>
    <t>ДОПОЛНИТЕЛЬНЫЙ ТУРНИР В СПОРТИВНОЙ ДИСЦИПЛИНЕ "ОДИНОЧНЫЙ РАЗРЯД"</t>
  </si>
  <si>
    <t>ОТБОРОЧНЫЙ ЭТАП В СПОРТИВНОЙ ДИСЦИПЛИНЕ "ОДИНОЧНЫЙ РАЗРЯД"</t>
  </si>
  <si>
    <t>АЛФАВИТНЫЙ СПИСОК ИГРОКОВ В СПОРТИВНОЙ ДИСЦИПЛИНЕ "ОДИНОЧНЫЙ РАЗРЯД"</t>
  </si>
  <si>
    <t>И.О.Фамилия</t>
  </si>
  <si>
    <t>1/4
финала</t>
  </si>
  <si>
    <t>ОСНОВНОЙ ТУРНИР В СПОРТИВНОЙ ДИСЦИПЛИНЕ "ОДИНОЧНЫЙ РАЗРЯД" (ФИНАЛЬНЫЙ ЭТАП, 16 участников)</t>
  </si>
  <si>
    <t>Время</t>
  </si>
  <si>
    <t>Дата</t>
  </si>
  <si>
    <t>Регистрация окончена</t>
  </si>
  <si>
    <t>Подпись игрока</t>
  </si>
  <si>
    <t>Вступительный взнос (руб,)</t>
  </si>
  <si>
    <t>Контактный телефон на время турнира</t>
  </si>
  <si>
    <t>Статус игрока в турнире</t>
  </si>
  <si>
    <t>Классификационные очки РТТ</t>
  </si>
  <si>
    <t>Оплата взноса в РТТ</t>
  </si>
  <si>
    <t>Город</t>
  </si>
  <si>
    <t>Дата рождения</t>
  </si>
  <si>
    <t>Фамилия, Имя, Отчество</t>
  </si>
  <si>
    <t>№
п/п</t>
  </si>
  <si>
    <t>ЛИСТ РЕГИСТРАЦИИ УЧАСТНИКОВ 
ОСНОВНОГО ТУРНИРА (ОТБОРОЧНОГО ЭТАПА) В СПОРТИВНОЙ ДИСЦИПЛИНЕ "ОДИНОЧНЫЙ РАЗРЯД"</t>
  </si>
  <si>
    <t>Запись закрыта</t>
  </si>
  <si>
    <t>Приоритетный номер ДИ (ОЖ)</t>
  </si>
  <si>
    <t>Очки РТТ</t>
  </si>
  <si>
    <t>Проиграл в круге</t>
  </si>
  <si>
    <t>Заполняется главным судьей</t>
  </si>
  <si>
    <t>день недели</t>
  </si>
  <si>
    <t>дата</t>
  </si>
  <si>
    <t>время</t>
  </si>
  <si>
    <t>Запись производится до</t>
  </si>
  <si>
    <t>ЛИСТ ЗАПИСИ ДОПОЛНИТЕЛЬНЫХ (ОЖИДАЮЩИХ) ИГРОКОВ
В СПОРТИВНОЙ ДИСЦИПЛИНЕ "ОДИНОЧНЫЙ РАЗРЯД"</t>
  </si>
  <si>
    <t>пр./</t>
  </si>
  <si>
    <t>пр.поб.//поб./</t>
  </si>
  <si>
    <t>ПРОИГРАВШИЕ В 1/4 ФИНАЛА</t>
  </si>
  <si>
    <t>ПРОИГРАВШИЕ В 1/8 ФИНАЛА</t>
  </si>
  <si>
    <t>пр.поб.поб.//поб.//поб.поб.//поб./</t>
  </si>
  <si>
    <t>ПРОИГРАВШИЕ В 1/16 ФИНАЛА</t>
  </si>
  <si>
    <t>проигравшие в 1/4 - без жеребьевки</t>
  </si>
  <si>
    <t>проигравшие в 1/8 - без жеребьевки</t>
  </si>
  <si>
    <t>проигравшие в 1/16 - без жеребьевки</t>
  </si>
  <si>
    <t>Фамилия, И.О. игрока</t>
  </si>
  <si>
    <t>Классифи-кационные очки РТТ</t>
  </si>
  <si>
    <t>ЛИСТ ЗАПИСИ ИГРОКОВ НА УЧАСТИЕ В ДОПОЛНИТЕЛЬНЫХ ТУРНИРАХ 
В СПОРТИВНОЙ ДИСЦИПЛИНЕ "ОДИНОЧНЫЙ РАЗРЯД"</t>
  </si>
  <si>
    <r>
      <t>Участие в ОТ
или ОЭ
(или в ОТ+ОЭ)</t>
    </r>
    <r>
      <rPr>
        <vertAlign val="superscript"/>
        <sz val="8"/>
        <rFont val="Arial Cyr"/>
        <family val="2"/>
      </rPr>
      <t>3</t>
    </r>
  </si>
  <si>
    <r>
      <t>Классифи-
кационные
очки РТТ на</t>
    </r>
    <r>
      <rPr>
        <vertAlign val="superscript"/>
        <sz val="8"/>
        <rFont val="Arial Cyr"/>
        <family val="0"/>
      </rPr>
      <t>2</t>
    </r>
  </si>
  <si>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</si>
  <si>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t>После отдыха, корт и время БОД</t>
  </si>
  <si>
    <t>Время БОД</t>
  </si>
  <si>
    <t>Корт и время БОД</t>
  </si>
  <si>
    <t>После отдыха, время БОД</t>
  </si>
  <si>
    <t>После отдыха, корт БОД, не ранее</t>
  </si>
  <si>
    <t>После отдыха, не ранее</t>
  </si>
  <si>
    <t>Корт БОД, не ранее</t>
  </si>
  <si>
    <t>Не ранее</t>
  </si>
  <si>
    <t>Затем</t>
  </si>
  <si>
    <t>Начало в</t>
  </si>
  <si>
    <t>Главный судья_______________&lt;И.О.Фамилия&gt;</t>
  </si>
  <si>
    <t>Расписание составлено в &lt;Время&gt; &lt;Дата&gt;</t>
  </si>
  <si>
    <t>место для объявлений</t>
  </si>
  <si>
    <t>ГСК оставляет за собой право переноса матчей на другие корты</t>
  </si>
  <si>
    <t>БОД - будет объявлено дополнительно</t>
  </si>
  <si>
    <t>против</t>
  </si>
  <si>
    <t>12 запуск</t>
  </si>
  <si>
    <t>11 запуск</t>
  </si>
  <si>
    <t>10 запуск</t>
  </si>
  <si>
    <t>9 запуск</t>
  </si>
  <si>
    <t>8 запуск</t>
  </si>
  <si>
    <t>7 запуск</t>
  </si>
  <si>
    <t>6 запуск</t>
  </si>
  <si>
    <t>5 запуск</t>
  </si>
  <si>
    <t>4 запуск</t>
  </si>
  <si>
    <t>3 запуск</t>
  </si>
  <si>
    <t>2 запуск</t>
  </si>
  <si>
    <t>1 запуск</t>
  </si>
  <si>
    <t>Корт №12</t>
  </si>
  <si>
    <t>Корт №11</t>
  </si>
  <si>
    <t>Корт №10</t>
  </si>
  <si>
    <t>Корт №9</t>
  </si>
  <si>
    <t>Корт №8</t>
  </si>
  <si>
    <t>Корт №7</t>
  </si>
  <si>
    <t>Корт №6</t>
  </si>
  <si>
    <t>Корт №5</t>
  </si>
  <si>
    <t>Корт №4</t>
  </si>
  <si>
    <t>Корт №3</t>
  </si>
  <si>
    <t>Корт №2</t>
  </si>
  <si>
    <t>Корт №1</t>
  </si>
  <si>
    <t>Дата (День недели)</t>
  </si>
  <si>
    <t>РАСПИСАНИЕ МАТЧЕЙ ТУРНИРА</t>
  </si>
  <si>
    <t>Команда/Игрок(и)</t>
  </si>
  <si>
    <t>СУДЬЯ НА ВЫШКЕ</t>
  </si>
  <si>
    <t>Время окончания сета</t>
  </si>
  <si>
    <t>3</t>
  </si>
  <si>
    <t>2</t>
  </si>
  <si>
    <t>1</t>
  </si>
  <si>
    <t>Сет №</t>
  </si>
  <si>
    <t>СЧЕТ</t>
  </si>
  <si>
    <t>16</t>
  </si>
  <si>
    <t>15</t>
  </si>
  <si>
    <t>14</t>
  </si>
  <si>
    <t>В сете №</t>
  </si>
  <si>
    <t>При счете (вкл. счет в гейме)</t>
  </si>
  <si>
    <t>Описание нарушения</t>
  </si>
  <si>
    <r>
      <t xml:space="preserve">Наказание
</t>
    </r>
    <r>
      <rPr>
        <sz val="5"/>
        <rFont val="Arial"/>
        <family val="2"/>
      </rPr>
      <t>(П, ШО, ШГ, Д)</t>
    </r>
  </si>
  <si>
    <t>Игрок(и)/Команда</t>
  </si>
  <si>
    <t>НАРУШЕНИЯ КОДЕКСА ПОВЕДЕНИЯ ИГРОКА</t>
  </si>
  <si>
    <t>13</t>
  </si>
  <si>
    <t>ТАЙ-БРЕЙК</t>
  </si>
  <si>
    <t>СЧЕТ МАТЧА</t>
  </si>
  <si>
    <t>Победитель(и)</t>
  </si>
  <si>
    <t>Продолжительность матча</t>
  </si>
  <si>
    <t>Время окончания матча</t>
  </si>
  <si>
    <t>Время начала матча</t>
  </si>
  <si>
    <t>Время вызова на корт</t>
  </si>
  <si>
    <t>РЕЗУЛЬТАТ</t>
  </si>
  <si>
    <t>Выбрал(и)</t>
  </si>
  <si>
    <t>Выиграл(и)</t>
  </si>
  <si>
    <t>Игрок(и)</t>
  </si>
  <si>
    <t>ЖРЕБИЙ</t>
  </si>
  <si>
    <t>МАТЧ</t>
  </si>
  <si>
    <t>Судей на линии</t>
  </si>
  <si>
    <t>Судья на вышке</t>
  </si>
  <si>
    <t>Заместитель главного судьи</t>
  </si>
  <si>
    <r>
      <t xml:space="preserve">Кол-во мячей
</t>
    </r>
    <r>
      <rPr>
        <b/>
        <sz val="10"/>
        <rFont val="Arial"/>
        <family val="2"/>
      </rPr>
      <t>3</t>
    </r>
  </si>
  <si>
    <t>Смена мячей</t>
  </si>
  <si>
    <t>Система счета</t>
  </si>
  <si>
    <t>Кол-во сетов</t>
  </si>
  <si>
    <t>Возрастная категория</t>
  </si>
  <si>
    <t>Категория турнира</t>
  </si>
  <si>
    <t>№ корта</t>
  </si>
  <si>
    <t>Круг</t>
  </si>
  <si>
    <t>ВЫШКА</t>
  </si>
  <si>
    <t>Подача</t>
  </si>
  <si>
    <t>Время начала сета</t>
  </si>
  <si>
    <t>Расстановка в паре</t>
  </si>
  <si>
    <t>Гейм</t>
  </si>
  <si>
    <t>Тай-брейк</t>
  </si>
  <si>
    <t>ПРОТОКОЛ СУДЬИ НА ВЫШКЕ</t>
  </si>
  <si>
    <t>Решающий сет</t>
  </si>
  <si>
    <t>Дополнительные очки</t>
  </si>
  <si>
    <t>ПРОДОЛЖИТЕЛЬНЫЕ ГЕЙМЫ</t>
  </si>
  <si>
    <t>СЕТ №2</t>
  </si>
  <si>
    <t>СЕТ №1</t>
  </si>
  <si>
    <t>И.О.Фамилия игрока</t>
  </si>
  <si>
    <t>Шарипова Луиза Римовна</t>
  </si>
  <si>
    <t>Салимова София Альбертовна</t>
  </si>
  <si>
    <t>Вихрянова Элина Дмитриевна</t>
  </si>
  <si>
    <t>Манекина Екатерина Сергеевна</t>
  </si>
  <si>
    <t>Сухорукова Анастасия Валерьевна</t>
  </si>
  <si>
    <r>
      <t>Геймы</t>
    </r>
    <r>
      <rPr>
        <vertAlign val="superscript"/>
        <sz val="12"/>
        <rFont val="Arial Cyr"/>
        <family val="0"/>
      </rPr>
      <t>2</t>
    </r>
  </si>
  <si>
    <r>
      <t>Сеты</t>
    </r>
    <r>
      <rPr>
        <vertAlign val="superscript"/>
        <sz val="12"/>
        <rFont val="Arial Cyr"/>
        <family val="0"/>
      </rPr>
      <t>1</t>
    </r>
  </si>
  <si>
    <t>ОСНОВНОЙ ТУРНИР В СПОРТИВНОЙ ДИСЦИПЛИНЕ "ОДИНОЧНЫЙ РАЗРЯД" (ПРЕДВАРИТЕЛЬНЫЙ ЭТАП, 4х4)</t>
  </si>
  <si>
    <t>ОСНОВНОЙ ТУРНИР В СПОРТИВНОЙ ДИСЦИПЛИНЕ "ОДИНОЧНЫЙ РАЗРЯД" (ПРЕДВАРИТЕЛЬНЫЙ ЭТАП, 4х3)</t>
  </si>
  <si>
    <t>Место в группе</t>
  </si>
  <si>
    <t>№ группы</t>
  </si>
  <si>
    <t>ОСНОВНОЙ ТУРНИР В СПОРТИВНОЙ ДИСЦИПЛИНЕ "ОДИНОЧНЫЙ РАЗРЯД" (ФИНАЛЬНЫЙ ЭТАП, 8 участников)</t>
  </si>
  <si>
    <t>ОСНОВНОЙ ТУРНИР В СПОРТИВНОЙ ДИСЦИПЛИНЕ "ОДИНОЧНЫЙ РАЗРЯД" (ФИНАЛЬНЫЙ ЭТАП, 4 участника)</t>
  </si>
  <si>
    <t>1 место</t>
  </si>
  <si>
    <t>ОСНОВНОЙ ТУРНИР В СПОРТИВНОЙ ДИСЦИПЛИНЕ "ОДИНОЧНЫЙ РАЗРЯД" (ФИНАЛЬНЫЙ ЭТАП)</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</si>
</sst>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dddd"/>
    <numFmt numFmtId="166" formatCode="dd/mm/yy\ h:mm;@"/>
  </numFmts>
  <fonts count="84">
    <font>
      <sz val="10"/>
      <name val="Arial Cyr"/>
      <family val="0"/>
    </font>
    <font>
      <sz val="11"/>
      <color indexed="8"/>
      <name val="Calibri"/>
      <family val="2"/>
    </font>
    <font>
      <sz val="10"/>
      <color indexed="8"/>
      <name val="Arial"/>
      <family val="2"/>
    </font>
    <font>
      <sz val="10"/>
      <color indexed="9"/>
      <name val="Arial"/>
      <family val="2"/>
    </font>
    <font>
      <sz val="11"/>
      <color indexed="9"/>
      <name val="Calibri"/>
      <family val="2"/>
    </font>
    <font>
      <sz val="10"/>
      <name val="Arial"/>
      <family val="2"/>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indexed="60"/>
      <name val="Calibri"/>
      <family val="2"/>
    </font>
    <font>
      <b/>
      <sz val="10"/>
      <name val="Arial Cyr"/>
      <family val="2"/>
    </font>
    <font>
      <sz val="8"/>
      <name val="Arial Cyr"/>
      <family val="2"/>
    </font>
    <font>
      <b/>
      <sz val="20"/>
      <name val="Arial Cyr"/>
      <family val="0"/>
    </font>
    <font>
      <b/>
      <sz val="14"/>
      <name val="Arial Cyr"/>
      <family val="0"/>
    </font>
    <font>
      <sz val="9"/>
      <name val="Arial Cyr"/>
      <family val="2"/>
    </font>
    <font>
      <b/>
      <sz val="14"/>
      <color indexed="9"/>
      <name val="Arial Cyr"/>
      <family val="2"/>
    </font>
    <font>
      <sz val="10"/>
      <color indexed="9"/>
      <name val="Arial Cyr"/>
      <family val="0"/>
    </font>
    <font>
      <b/>
      <sz val="7"/>
      <name val="Arial Cyr"/>
      <family val="0"/>
    </font>
    <font>
      <b/>
      <sz val="8"/>
      <name val="Arial Cyr"/>
      <family val="0"/>
    </font>
    <font>
      <b/>
      <sz val="16"/>
      <color indexed="10"/>
      <name val="Arial Cyr"/>
      <family val="0"/>
    </font>
    <font>
      <sz val="10"/>
      <color indexed="42"/>
      <name val="Arial Cyr"/>
      <family val="0"/>
    </font>
    <font>
      <sz val="7"/>
      <name val="Arial Cyr"/>
      <family val="2"/>
    </font>
    <font>
      <sz val="12"/>
      <name val="Arial Cyr"/>
      <family val="2"/>
    </font>
    <font>
      <vertAlign val="superscript"/>
      <sz val="8"/>
      <name val="Arial Cyr"/>
      <family val="2"/>
    </font>
    <font>
      <b/>
      <sz val="12"/>
      <name val="Arial Cyr"/>
      <family val="0"/>
    </font>
    <font>
      <sz val="20"/>
      <name val="Arial Cyr"/>
      <family val="0"/>
    </font>
    <font>
      <b/>
      <i/>
      <sz val="12"/>
      <name val="Arial Cyr"/>
      <family val="2"/>
    </font>
    <font>
      <sz val="14"/>
      <name val="Arial Cyr"/>
      <family val="0"/>
    </font>
    <font>
      <b/>
      <sz val="16"/>
      <name val="Arial Cyr"/>
      <family val="0"/>
    </font>
    <font>
      <b/>
      <sz val="8"/>
      <color indexed="10"/>
      <name val="Arial Cyr"/>
      <family val="0"/>
    </font>
    <font>
      <b/>
      <sz val="10"/>
      <color indexed="13"/>
      <name val="Arial Cyr"/>
      <family val="2"/>
    </font>
    <font>
      <b/>
      <i/>
      <sz val="10"/>
      <name val="Arial Cyr"/>
      <family val="0"/>
    </font>
    <font>
      <sz val="9"/>
      <name val="Arial"/>
      <family val="2"/>
    </font>
    <font>
      <b/>
      <sz val="9"/>
      <name val="Arial"/>
      <family val="2"/>
    </font>
    <font>
      <sz val="8"/>
      <name val="Arial"/>
      <family val="2"/>
    </font>
    <font>
      <b/>
      <sz val="10"/>
      <name val="Arial"/>
      <family val="2"/>
    </font>
    <font>
      <sz val="7"/>
      <name val="Arial"/>
      <family val="2"/>
    </font>
    <font>
      <sz val="12"/>
      <name val="Arial"/>
      <family val="2"/>
    </font>
    <font>
      <b/>
      <i/>
      <sz val="10"/>
      <name val="Arial"/>
      <family val="2"/>
    </font>
    <font>
      <b/>
      <sz val="14"/>
      <name val="Arial"/>
      <family val="2"/>
    </font>
    <font>
      <b/>
      <sz val="12"/>
      <name val="Arial"/>
      <family val="2"/>
    </font>
    <font>
      <sz val="12"/>
      <color indexed="8"/>
      <name val="Arial"/>
      <family val="2"/>
    </font>
    <font>
      <sz val="12"/>
      <color indexed="8"/>
      <name val="Arial Cyr"/>
      <family val="0"/>
    </font>
    <font>
      <sz val="10"/>
      <color indexed="8"/>
      <name val="Arial Cyr"/>
      <family val="0"/>
    </font>
    <font>
      <sz val="16"/>
      <color indexed="10"/>
      <name val="Arial Cyr"/>
      <family val="0"/>
    </font>
    <font>
      <u val="single"/>
      <sz val="20"/>
      <name val="Arial Cyr"/>
      <family val="2"/>
    </font>
    <font>
      <sz val="6"/>
      <name val="Arial"/>
      <family val="2"/>
    </font>
    <font>
      <b/>
      <sz val="8"/>
      <name val="Arial"/>
      <family val="2"/>
    </font>
    <font>
      <sz val="5"/>
      <name val="Arial"/>
      <family val="2"/>
    </font>
    <font>
      <sz val="4"/>
      <name val="Arial"/>
      <family val="2"/>
    </font>
    <font>
      <sz val="8"/>
      <name val="Tahoma"/>
      <family val="2"/>
    </font>
    <font>
      <vertAlign val="superscript"/>
      <sz val="12"/>
      <name val="Arial Cyr"/>
      <family val="0"/>
    </font>
    <font>
      <b/>
      <sz val="16"/>
      <color indexed="13"/>
      <name val="Arial Cyr"/>
      <family val="0"/>
    </font>
    <font>
      <sz val="14"/>
      <color indexed="8"/>
      <name val="Calibri"/>
      <family val="2"/>
    </font>
    <font>
      <sz val="8"/>
      <name val="Segoe UI"/>
      <family val="2"/>
    </font>
    <font>
      <sz val="11"/>
      <color theme="1"/>
      <name val="Calibri"/>
      <family val="2"/>
    </font>
    <font>
      <sz val="11"/>
      <color theme="0"/>
      <name val="Calibri"/>
      <family val="2"/>
    </font>
    <font>
      <sz val="14"/>
      <color theme="1"/>
      <name val="Calibri"/>
      <family val="2"/>
    </font>
    <font>
      <b/>
      <sz val="16"/>
      <color rgb="FFFFFF00"/>
      <name val="Arial Cyr"/>
      <family val="0"/>
    </font>
  </fonts>
  <fills count="4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6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0" tint="-0.4999699890613556"/>
        <bgColor indexed="64"/>
      </patternFill>
    </fill>
    <fill>
      <patternFill patternType="solid">
        <fgColor indexed="31"/>
        <bgColor indexed="64"/>
      </patternFill>
    </fill>
    <fill>
      <patternFill patternType="solid">
        <fgColor indexed="9"/>
        <bgColor indexed="64"/>
      </patternFill>
    </fill>
    <fill>
      <patternFill patternType="solid">
        <fgColor rgb="FF92D050"/>
        <bgColor indexed="64"/>
      </patternFill>
    </fill>
    <fill>
      <patternFill patternType="solid">
        <fgColor rgb="FF00B050"/>
        <bgColor indexed="64"/>
      </patternFill>
    </fill>
  </fills>
  <borders count="14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double">
        <color indexed="8"/>
      </left>
      <right style="double">
        <color indexed="8"/>
      </right>
      <top style="double">
        <color indexed="8"/>
      </top>
      <bottom style="double">
        <color indexed="8"/>
      </bottom>
    </border>
    <border>
      <left/>
      <right/>
      <top/>
      <bottom style="double">
        <color indexed="16"/>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right/>
      <top style="thin">
        <color indexed="62"/>
      </top>
      <bottom style="double">
        <color indexed="62"/>
      </bottom>
    </border>
    <border>
      <left style="thin">
        <color indexed="8"/>
      </left>
      <right style="thin">
        <color indexed="8"/>
      </right>
      <top style="thin">
        <color indexed="8"/>
      </top>
      <bottom style="thin">
        <color indexed="8"/>
      </bottom>
    </border>
    <border>
      <left/>
      <right/>
      <top style="thin"/>
      <bottom/>
    </border>
    <border>
      <left style="thin"/>
      <right/>
      <top/>
      <bottom/>
    </border>
    <border>
      <left/>
      <right/>
      <top/>
      <bottom style="double"/>
    </border>
    <border>
      <left/>
      <right/>
      <top/>
      <bottom style="thin"/>
    </border>
    <border>
      <left style="thin"/>
      <right style="thin"/>
      <top/>
      <bottom style="thin"/>
    </border>
    <border>
      <left style="thin"/>
      <right/>
      <top style="thin"/>
      <bottom style="thin"/>
    </border>
    <border>
      <left/>
      <right style="thin"/>
      <top/>
      <bottom/>
    </border>
    <border>
      <left style="thin"/>
      <right/>
      <top style="thin"/>
      <bottom style="hair"/>
    </border>
    <border>
      <left/>
      <right style="thin"/>
      <top style="thin"/>
      <bottom style="hair"/>
    </border>
    <border>
      <left style="thin"/>
      <right/>
      <top style="hair"/>
      <bottom style="thin"/>
    </border>
    <border>
      <left/>
      <right style="thin"/>
      <top style="hair"/>
      <bottom style="thin"/>
    </border>
    <border>
      <left style="thin"/>
      <right/>
      <top style="thin"/>
      <bottom/>
    </border>
    <border>
      <left/>
      <right style="thin"/>
      <top style="thin"/>
      <bottom/>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ck"/>
      <right style="thin"/>
      <top style="thick"/>
      <bottom style="thick"/>
    </border>
    <border>
      <left style="thin"/>
      <right style="thin"/>
      <top style="thick"/>
      <bottom style="thick"/>
    </border>
    <border>
      <left style="thin"/>
      <right style="medium"/>
      <top style="thick"/>
      <bottom style="thick"/>
    </border>
    <border>
      <left style="medium"/>
      <right/>
      <top style="thick"/>
      <bottom style="thick"/>
    </border>
    <border>
      <left/>
      <right/>
      <top style="thick"/>
      <bottom style="thick"/>
    </border>
    <border>
      <left/>
      <right style="medium"/>
      <top style="thick"/>
      <bottom style="thick"/>
    </border>
    <border>
      <left/>
      <right style="thin"/>
      <top style="thick"/>
      <bottom style="thick"/>
    </border>
    <border>
      <left style="medium"/>
      <right style="medium"/>
      <top style="thick"/>
      <bottom style="thick"/>
    </border>
    <border>
      <left/>
      <right style="thick"/>
      <top style="thick"/>
      <bottom style="thick"/>
    </border>
    <border>
      <left style="thin"/>
      <right style="thin"/>
      <top/>
      <bottom style="hair"/>
    </border>
    <border>
      <left style="thin"/>
      <right/>
      <top/>
      <bottom style="hair"/>
    </border>
    <border>
      <left style="thin"/>
      <right style="thin"/>
      <top style="hair"/>
      <bottom style="thin"/>
    </border>
    <border>
      <left style="thin"/>
      <right style="thin"/>
      <top style="thin"/>
      <bottom style="hair"/>
    </border>
    <border>
      <left/>
      <right style="thin"/>
      <top style="hair"/>
      <bottom style="thick"/>
    </border>
    <border>
      <left style="thin"/>
      <right style="thin"/>
      <top style="hair"/>
      <bottom style="thick"/>
    </border>
    <border>
      <left style="medium"/>
      <right style="medium"/>
      <top style="thick"/>
      <bottom style="hair"/>
    </border>
    <border>
      <left style="medium"/>
      <right style="medium"/>
      <top/>
      <bottom style="thin"/>
    </border>
    <border>
      <left style="medium"/>
      <right style="medium"/>
      <top style="hair"/>
      <bottom style="thin"/>
    </border>
    <border>
      <left style="medium"/>
      <right style="medium"/>
      <top style="thin"/>
      <bottom style="hair"/>
    </border>
    <border>
      <left style="medium"/>
      <right style="medium"/>
      <top style="hair"/>
      <bottom style="thick"/>
    </border>
    <border>
      <left style="thin"/>
      <right style="thin"/>
      <top style="thin"/>
      <bottom/>
    </border>
    <border>
      <left/>
      <right style="medium"/>
      <top/>
      <bottom style="thin"/>
    </border>
    <border>
      <left style="medium"/>
      <right style="thin"/>
      <top>
        <color indexed="63"/>
      </top>
      <bottom style="thin"/>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style="hair"/>
      <right style="hair"/>
      <top style="hair"/>
      <bottom style="hair"/>
    </border>
    <border>
      <left style="hair"/>
      <right style="hair"/>
      <top>
        <color indexed="63"/>
      </top>
      <bottom style="hair"/>
    </border>
    <border>
      <left style="hair"/>
      <right style="hair"/>
      <top style="hair"/>
      <bottom style="thin"/>
    </border>
    <border>
      <left style="hair"/>
      <right style="hair"/>
      <top style="hair"/>
      <bottom>
        <color indexed="63"/>
      </bottom>
    </border>
    <border>
      <left style="thin"/>
      <right style="thin"/>
      <top style="hair"/>
      <bottom>
        <color indexed="63"/>
      </bottom>
    </border>
    <border>
      <left style="thin"/>
      <right style="thin"/>
      <top style="hair"/>
      <bottom style="hair"/>
    </border>
    <border>
      <left style="thin"/>
      <right style="thin"/>
      <top/>
      <bottom/>
    </border>
    <border>
      <left/>
      <right style="medium"/>
      <top/>
      <bottom style="medium"/>
    </border>
    <border>
      <left/>
      <right/>
      <top/>
      <bottom style="medium"/>
    </border>
    <border>
      <left/>
      <right style="thin"/>
      <top/>
      <bottom style="medium"/>
    </border>
    <border>
      <left style="medium"/>
      <right/>
      <top/>
      <bottom style="medium"/>
    </border>
    <border>
      <left/>
      <right style="dashed"/>
      <top/>
      <bottom/>
    </border>
    <border>
      <left/>
      <right style="medium"/>
      <top style="medium"/>
      <bottom/>
    </border>
    <border>
      <left/>
      <right/>
      <top style="medium"/>
      <bottom/>
    </border>
    <border>
      <left/>
      <right style="thin"/>
      <top style="medium"/>
      <bottom/>
    </border>
    <border>
      <left style="medium"/>
      <right/>
      <top style="medium"/>
      <bottom/>
    </border>
    <border>
      <left/>
      <right style="medium"/>
      <top/>
      <bottom/>
    </border>
    <border>
      <left style="medium"/>
      <right/>
      <top/>
      <bottom/>
    </border>
    <border>
      <left style="medium"/>
      <right/>
      <top/>
      <bottom style="thin"/>
    </border>
    <border>
      <left style="thin"/>
      <right style="thin"/>
      <top/>
      <bottom style="medium"/>
    </border>
    <border>
      <left style="medium"/>
      <right style="thin"/>
      <top/>
      <bottom/>
    </border>
    <border>
      <left style="thin"/>
      <right style="medium"/>
      <top/>
      <bottom style="medium"/>
    </border>
    <border>
      <left style="thin"/>
      <right style="medium"/>
      <top/>
      <bottom style="thin"/>
    </border>
    <border>
      <left style="medium"/>
      <right style="thin"/>
      <top style="thin"/>
      <bottom/>
    </border>
    <border>
      <left style="thin"/>
      <right/>
      <top style="medium"/>
      <bottom/>
    </border>
    <border>
      <left/>
      <right style="medium"/>
      <top style="medium"/>
      <bottom style="thin"/>
    </border>
    <border>
      <left/>
      <right style="thin"/>
      <top style="medium"/>
      <bottom style="thin"/>
    </border>
    <border>
      <left style="medium"/>
      <right style="thin"/>
      <top style="medium"/>
      <bottom/>
    </border>
    <border>
      <left/>
      <right/>
      <top style="medium"/>
      <bottom style="medium"/>
    </border>
    <border>
      <left/>
      <right style="medium"/>
      <top style="medium"/>
      <bottom style="medium"/>
    </border>
    <border>
      <left style="medium"/>
      <right/>
      <top style="medium"/>
      <bottom style="medium"/>
    </border>
    <border>
      <left/>
      <right/>
      <top style="double"/>
      <bottom/>
    </border>
    <border>
      <left style="medium"/>
      <right style="medium"/>
      <top>
        <color indexed="63"/>
      </top>
      <bottom style="thick"/>
    </border>
    <border>
      <left style="thin"/>
      <right/>
      <top/>
      <bottom style="thick"/>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right style="medium"/>
      <top style="thin"/>
      <bottom/>
    </border>
    <border>
      <left style="medium"/>
      <right/>
      <top style="thin"/>
      <bottom/>
    </border>
    <border>
      <left style="thin"/>
      <right style="thin"/>
      <top style="medium"/>
      <bottom>
        <color indexed="63"/>
      </bottom>
    </border>
    <border>
      <left style="medium"/>
      <right/>
      <top style="medium"/>
      <bottom style="thin"/>
    </border>
    <border>
      <left style="medium"/>
      <right style="medium"/>
      <top style="medium"/>
      <bottom/>
    </border>
    <border>
      <left style="medium"/>
      <right style="medium"/>
      <top/>
      <bottom/>
    </border>
    <border>
      <left style="thin"/>
      <right style="thin"/>
      <top style="double"/>
      <bottom/>
    </border>
    <border>
      <left style="thick"/>
      <right style="thin"/>
      <top style="thick"/>
      <bottom/>
    </border>
    <border>
      <left style="thick"/>
      <right style="thin"/>
      <top/>
      <bottom style="thin"/>
    </border>
    <border>
      <left/>
      <right/>
      <top/>
      <bottom style="thick"/>
    </border>
    <border>
      <left style="thin"/>
      <right style="medium"/>
      <top/>
      <bottom/>
    </border>
    <border>
      <left style="thick"/>
      <right style="thin"/>
      <top style="thin"/>
      <bottom/>
    </border>
    <border>
      <left style="medium"/>
      <right style="thick"/>
      <top style="thick"/>
      <bottom/>
    </border>
    <border>
      <left style="medium"/>
      <right style="thick"/>
      <top/>
      <bottom style="thin"/>
    </border>
    <border>
      <left style="medium"/>
      <right style="thin"/>
      <top style="thick"/>
      <bottom>
        <color indexed="63"/>
      </bottom>
    </border>
    <border>
      <left style="thick"/>
      <right style="thin"/>
      <top/>
      <bottom style="thick"/>
    </border>
    <border>
      <left style="thin"/>
      <right style="medium"/>
      <top style="thin"/>
      <bottom/>
    </border>
    <border>
      <left style="thin"/>
      <right style="medium"/>
      <top/>
      <bottom style="thick"/>
    </border>
    <border>
      <left/>
      <right style="medium"/>
      <top/>
      <bottom style="thick"/>
    </border>
    <border>
      <left style="medium"/>
      <right/>
      <top/>
      <bottom style="thick"/>
    </border>
    <border>
      <left style="thin"/>
      <right style="thin"/>
      <top/>
      <bottom style="thick"/>
    </border>
    <border>
      <left style="medium"/>
      <right style="thick"/>
      <top style="thin"/>
      <bottom/>
    </border>
    <border>
      <left style="medium"/>
      <right style="thick"/>
      <top/>
      <bottom style="thick"/>
    </border>
    <border>
      <left style="thick"/>
      <right style="thin"/>
      <top/>
      <bottom/>
    </border>
    <border>
      <left style="medium"/>
      <right style="medium"/>
      <top style="thin"/>
      <bottom>
        <color indexed="63"/>
      </bottom>
    </border>
    <border>
      <left>
        <color indexed="63"/>
      </left>
      <right style="medium"/>
      <top style="thick"/>
      <bottom style="thin"/>
    </border>
    <border>
      <left>
        <color indexed="63"/>
      </left>
      <right style="medium"/>
      <top style="thin"/>
      <bottom style="thin"/>
    </border>
    <border>
      <left style="medium"/>
      <right>
        <color indexed="63"/>
      </right>
      <top style="thin"/>
      <bottom style="thin"/>
    </border>
    <border>
      <left style="medium"/>
      <right style="medium"/>
      <top style="thick"/>
      <bottom>
        <color indexed="63"/>
      </bottom>
    </border>
    <border>
      <left style="medium"/>
      <right>
        <color indexed="63"/>
      </right>
      <top style="thick"/>
      <bottom style="thin"/>
    </border>
    <border>
      <left>
        <color indexed="63"/>
      </left>
      <right>
        <color indexed="63"/>
      </right>
      <top style="thick"/>
      <bottom style="thin"/>
    </border>
    <border>
      <left/>
      <right style="thin"/>
      <top style="double"/>
      <bottom/>
    </border>
    <border>
      <left/>
      <right style="thin"/>
      <top/>
      <bottom style="double"/>
    </border>
    <border>
      <left style="thin"/>
      <right/>
      <top style="double"/>
      <bottom/>
    </border>
    <border>
      <left style="thin"/>
      <right/>
      <top/>
      <bottom style="double"/>
    </border>
    <border>
      <left style="thin"/>
      <right style="thin"/>
      <top/>
      <bottom style="double"/>
    </border>
  </borders>
  <cellStyleXfs count="1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4" borderId="1" applyNumberFormat="0" applyFont="0" applyAlignment="0" applyProtection="0"/>
    <xf numFmtId="0" fontId="6" fillId="34" borderId="0" applyNumberFormat="0" applyBorder="0" applyAlignment="0" applyProtection="0"/>
    <xf numFmtId="0" fontId="7" fillId="35" borderId="1" applyNumberFormat="0" applyAlignment="0" applyProtection="0"/>
    <xf numFmtId="0" fontId="8" fillId="6" borderId="0" applyNumberFormat="0" applyBorder="0" applyAlignment="0" applyProtection="0"/>
    <xf numFmtId="0" fontId="9" fillId="35" borderId="2" applyNumberFormat="0" applyAlignment="0" applyProtection="0"/>
    <xf numFmtId="0" fontId="10" fillId="36" borderId="3" applyNumberFormat="0" applyAlignment="0" applyProtection="0"/>
    <xf numFmtId="0" fontId="11" fillId="37" borderId="0" applyNumberFormat="0" applyBorder="0" applyAlignment="0" applyProtection="0"/>
    <xf numFmtId="0" fontId="12" fillId="0" borderId="0" applyNumberForma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20" borderId="0" applyNumberFormat="0" applyBorder="0" applyAlignment="0" applyProtection="0"/>
    <xf numFmtId="0" fontId="3" fillId="40" borderId="0" applyNumberFormat="0" applyBorder="0" applyAlignment="0" applyProtection="0"/>
    <xf numFmtId="0" fontId="3" fillId="32" borderId="0" applyNumberFormat="0" applyBorder="0" applyAlignment="0" applyProtection="0"/>
    <xf numFmtId="0" fontId="3" fillId="41" borderId="0" applyNumberFormat="0" applyBorder="0" applyAlignment="0" applyProtection="0"/>
    <xf numFmtId="0" fontId="13" fillId="0" borderId="0" applyNumberFormat="0" applyFill="0" applyBorder="0" applyAlignment="0" applyProtection="0"/>
    <xf numFmtId="0" fontId="14" fillId="42"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3" borderId="1" applyNumberFormat="0" applyAlignment="0" applyProtection="0"/>
    <xf numFmtId="0" fontId="19" fillId="5" borderId="2" applyNumberFormat="0" applyAlignment="0" applyProtection="0"/>
    <xf numFmtId="0" fontId="20" fillId="21"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4" borderId="0" applyNumberFormat="0" applyBorder="0" applyAlignment="0" applyProtection="0"/>
    <xf numFmtId="0" fontId="1" fillId="43" borderId="10" applyNumberFormat="0" applyFont="0" applyAlignment="0" applyProtection="0"/>
    <xf numFmtId="0" fontId="24" fillId="35" borderId="1" applyNumberForma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29" fillId="35" borderId="1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9" fillId="5" borderId="2" applyNumberFormat="0" applyAlignment="0" applyProtection="0"/>
    <xf numFmtId="0" fontId="24" fillId="35" borderId="1" applyNumberFormat="0" applyAlignment="0" applyProtection="0"/>
    <xf numFmtId="0" fontId="9" fillId="35"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1" fillId="0" borderId="15" applyNumberFormat="0" applyFill="0" applyAlignment="0" applyProtection="0"/>
    <xf numFmtId="0" fontId="10" fillId="36" borderId="3" applyNumberFormat="0" applyAlignment="0" applyProtection="0"/>
    <xf numFmtId="0" fontId="30" fillId="0" borderId="0" applyNumberFormat="0" applyFill="0" applyBorder="0" applyAlignment="0" applyProtection="0"/>
    <xf numFmtId="0" fontId="3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0" borderId="0">
      <alignment/>
      <protection/>
    </xf>
    <xf numFmtId="0" fontId="8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2" fillId="0" borderId="0">
      <alignment vertical="top"/>
      <protection/>
    </xf>
    <xf numFmtId="0" fontId="6" fillId="34" borderId="0" applyNumberFormat="0" applyBorder="0" applyAlignment="0" applyProtection="0"/>
    <xf numFmtId="0" fontId="12" fillId="0" borderId="0" applyNumberFormat="0" applyFill="0" applyBorder="0" applyAlignment="0" applyProtection="0"/>
    <xf numFmtId="0" fontId="1" fillId="43" borderId="10"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2" borderId="0" applyNumberFormat="0" applyBorder="0" applyAlignment="0" applyProtection="0"/>
  </cellStyleXfs>
  <cellXfs count="2059">
    <xf numFmtId="0" fontId="0" fillId="0" borderId="0" xfId="0" applyAlignment="1">
      <alignment/>
    </xf>
    <xf numFmtId="0"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horizontal="left" shrinkToFit="1"/>
      <protection/>
    </xf>
    <xf numFmtId="0" fontId="42" fillId="0" borderId="0" xfId="0" applyNumberFormat="1" applyFont="1" applyBorder="1" applyAlignment="1" applyProtection="1">
      <alignment horizontal="center" vertical="center" wrapText="1"/>
      <protection/>
    </xf>
    <xf numFmtId="0" fontId="0" fillId="0" borderId="0" xfId="0" applyFill="1" applyBorder="1" applyAlignment="1" applyProtection="1">
      <alignment shrinkToFi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shrinkToFit="1"/>
      <protection/>
    </xf>
    <xf numFmtId="0" fontId="42" fillId="0" borderId="0"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top" shrinkToFit="1"/>
      <protection locked="0"/>
    </xf>
    <xf numFmtId="0" fontId="0" fillId="0" borderId="18" xfId="0" applyFont="1" applyFill="1" applyBorder="1" applyAlignment="1" applyProtection="1">
      <alignment vertical="top" shrinkToFit="1"/>
      <protection/>
    </xf>
    <xf numFmtId="0" fontId="0" fillId="0" borderId="0" xfId="0" applyFont="1" applyFill="1" applyBorder="1" applyAlignment="1" applyProtection="1">
      <alignment vertical="top" shrinkToFit="1"/>
      <protection/>
    </xf>
    <xf numFmtId="0" fontId="0" fillId="0" borderId="0" xfId="0" applyNumberFormat="1" applyFont="1" applyBorder="1" applyAlignment="1" applyProtection="1">
      <alignment horizontal="center" vertical="center" shrinkToFit="1"/>
      <protection/>
    </xf>
    <xf numFmtId="0" fontId="0" fillId="0" borderId="18" xfId="0" applyFill="1" applyBorder="1" applyAlignment="1" applyProtection="1">
      <alignment shrinkToFit="1"/>
      <protection/>
    </xf>
    <xf numFmtId="0" fontId="35" fillId="0" borderId="19"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shrinkToFit="1"/>
      <protection/>
    </xf>
    <xf numFmtId="0" fontId="0" fillId="0" borderId="19" xfId="0" applyNumberFormat="1" applyFont="1" applyBorder="1" applyAlignment="1" applyProtection="1">
      <alignment horizontal="left" shrinkToFit="1"/>
      <protection/>
    </xf>
    <xf numFmtId="0" fontId="0" fillId="0" borderId="20" xfId="0" applyFont="1" applyFill="1" applyBorder="1" applyAlignment="1" applyProtection="1">
      <alignment shrinkToFit="1"/>
      <protection/>
    </xf>
    <xf numFmtId="0" fontId="0" fillId="0" borderId="20" xfId="0" applyNumberFormat="1" applyFont="1" applyBorder="1" applyAlignment="1" applyProtection="1">
      <alignment horizontal="center" vertical="center" shrinkToFit="1"/>
      <protection/>
    </xf>
    <xf numFmtId="0" fontId="0" fillId="0" borderId="0" xfId="0" applyFill="1" applyBorder="1" applyAlignment="1" applyProtection="1">
      <alignment vertical="top" shrinkToFit="1"/>
      <protection/>
    </xf>
    <xf numFmtId="0" fontId="0" fillId="0" borderId="19" xfId="0" applyFont="1" applyFill="1" applyBorder="1" applyAlignment="1" applyProtection="1">
      <alignment horizontal="left" shrinkToFit="1"/>
      <protection/>
    </xf>
    <xf numFmtId="0" fontId="42" fillId="0" borderId="17"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43" fillId="35" borderId="21" xfId="0" applyNumberFormat="1" applyFont="1" applyFill="1" applyBorder="1" applyAlignment="1" applyProtection="1">
      <alignment horizontal="center" vertical="center" shrinkToFit="1"/>
      <protection/>
    </xf>
    <xf numFmtId="0" fontId="36" fillId="0" borderId="21" xfId="0" applyNumberFormat="1" applyFont="1" applyBorder="1" applyAlignment="1" applyProtection="1">
      <alignment horizontal="center" vertical="center" shrinkToFit="1"/>
      <protection/>
    </xf>
    <xf numFmtId="0" fontId="0" fillId="0" borderId="0" xfId="0" applyFont="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NumberFormat="1" applyFont="1" applyFill="1" applyBorder="1" applyAlignment="1" applyProtection="1">
      <alignment horizontal="center" vertical="top" shrinkToFit="1"/>
      <protection/>
    </xf>
    <xf numFmtId="49" fontId="0" fillId="0" borderId="18"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vertical="top" shrinkToFit="1"/>
      <protection/>
    </xf>
    <xf numFmtId="0" fontId="0" fillId="0" borderId="0" xfId="0" applyNumberFormat="1" applyFont="1" applyBorder="1" applyAlignment="1" applyProtection="1">
      <alignment shrinkToFit="1"/>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43" fillId="35" borderId="22" xfId="0" applyFont="1" applyFill="1" applyBorder="1" applyAlignment="1" applyProtection="1">
      <alignment horizontal="left" vertical="center" shrinkToFit="1"/>
      <protection/>
    </xf>
    <xf numFmtId="0" fontId="36" fillId="0" borderId="23" xfId="0" applyNumberFormat="1" applyFont="1" applyBorder="1" applyAlignment="1" applyProtection="1">
      <alignment horizontal="center" shrinkToFit="1"/>
      <protection/>
    </xf>
    <xf numFmtId="0" fontId="36" fillId="0" borderId="18" xfId="0" applyNumberFormat="1" applyFont="1" applyFill="1" applyBorder="1" applyAlignment="1" applyProtection="1">
      <alignment horizontal="center" shrinkToFit="1"/>
      <protection locked="0"/>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0" fillId="0" borderId="0" xfId="0" applyNumberFormat="1" applyFont="1" applyBorder="1" applyAlignment="1">
      <alignment vertical="center"/>
    </xf>
    <xf numFmtId="0" fontId="47" fillId="0" borderId="0" xfId="0" applyNumberFormat="1" applyFont="1" applyBorder="1" applyAlignment="1" applyProtection="1">
      <alignment vertical="center" shrinkToFit="1"/>
      <protection/>
    </xf>
    <xf numFmtId="0" fontId="36" fillId="0" borderId="0" xfId="0" applyNumberFormat="1" applyFont="1" applyBorder="1" applyAlignment="1">
      <alignment vertical="center"/>
    </xf>
    <xf numFmtId="0" fontId="36" fillId="0" borderId="0" xfId="0" applyNumberFormat="1" applyFont="1" applyBorder="1" applyAlignment="1">
      <alignment horizontal="center" vertical="center" shrinkToFit="1"/>
    </xf>
    <xf numFmtId="0" fontId="36" fillId="0" borderId="0" xfId="0" applyNumberFormat="1" applyFont="1" applyBorder="1" applyAlignment="1">
      <alignment horizontal="center" vertical="center"/>
    </xf>
    <xf numFmtId="0" fontId="35" fillId="0" borderId="0" xfId="0" applyNumberFormat="1" applyFont="1" applyBorder="1" applyAlignment="1">
      <alignment vertical="center"/>
    </xf>
    <xf numFmtId="0" fontId="0" fillId="0" borderId="0" xfId="0" applyNumberFormat="1" applyFont="1" applyBorder="1" applyAlignment="1">
      <alignment vertical="center" shrinkToFit="1"/>
    </xf>
    <xf numFmtId="0" fontId="0" fillId="0" borderId="0" xfId="0" applyNumberFormat="1" applyFont="1" applyBorder="1" applyAlignment="1">
      <alignment shrinkToFit="1"/>
    </xf>
    <xf numFmtId="0" fontId="0" fillId="0" borderId="0" xfId="0" applyNumberFormat="1" applyFont="1" applyBorder="1" applyAlignment="1">
      <alignment horizontal="right" vertical="center"/>
    </xf>
    <xf numFmtId="0" fontId="36" fillId="0" borderId="0" xfId="0" applyNumberFormat="1" applyFont="1" applyBorder="1" applyAlignment="1">
      <alignment/>
    </xf>
    <xf numFmtId="0" fontId="36" fillId="0" borderId="0" xfId="0" applyNumberFormat="1" applyFont="1" applyBorder="1" applyAlignment="1" applyProtection="1">
      <alignment shrinkToFit="1"/>
      <protection/>
    </xf>
    <xf numFmtId="0" fontId="36"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protection/>
    </xf>
    <xf numFmtId="0" fontId="0" fillId="0" borderId="0" xfId="0" applyNumberFormat="1" applyFont="1" applyAlignment="1">
      <alignment vertical="center"/>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Font="1" applyFill="1" applyBorder="1" applyAlignment="1" applyProtection="1">
      <alignment horizontal="center" vertical="top" shrinkToFit="1"/>
      <protection/>
    </xf>
    <xf numFmtId="0" fontId="0" fillId="0" borderId="0" xfId="0" applyNumberFormat="1" applyAlignment="1">
      <alignment vertical="center"/>
    </xf>
    <xf numFmtId="0" fontId="0" fillId="0" borderId="18" xfId="0" applyNumberFormat="1" applyFont="1" applyFill="1" applyBorder="1" applyAlignment="1" applyProtection="1">
      <alignment horizontal="center" vertical="top" shrinkToFit="1"/>
      <protection/>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center" shrinkToFit="1"/>
    </xf>
    <xf numFmtId="0" fontId="0" fillId="0" borderId="0" xfId="0" applyNumberFormat="1" applyFont="1" applyFill="1" applyBorder="1" applyAlignment="1">
      <alignment/>
    </xf>
    <xf numFmtId="0" fontId="0" fillId="0" borderId="0" xfId="0" applyNumberFormat="1" applyFont="1" applyFill="1" applyBorder="1" applyAlignment="1" applyProtection="1">
      <alignment/>
      <protection/>
    </xf>
    <xf numFmtId="0" fontId="0" fillId="0" borderId="0" xfId="0" applyNumberFormat="1" applyFont="1" applyBorder="1" applyAlignment="1">
      <alignment/>
    </xf>
    <xf numFmtId="0" fontId="36" fillId="0" borderId="0" xfId="0" applyFont="1" applyBorder="1" applyAlignment="1">
      <alignment horizontal="center" vertical="center"/>
    </xf>
    <xf numFmtId="0" fontId="36" fillId="0" borderId="0" xfId="0" applyFont="1" applyBorder="1" applyAlignment="1">
      <alignment vertical="center" wrapText="1"/>
    </xf>
    <xf numFmtId="0" fontId="36" fillId="0" borderId="0" xfId="0" applyFont="1" applyBorder="1" applyAlignment="1">
      <alignment horizontal="center" vertical="center" wrapText="1"/>
    </xf>
    <xf numFmtId="0" fontId="36" fillId="0" borderId="0" xfId="0" applyFont="1" applyBorder="1" applyAlignment="1" applyProtection="1">
      <alignment shrinkToFit="1"/>
      <protection/>
    </xf>
    <xf numFmtId="0" fontId="36" fillId="0" borderId="0" xfId="0" applyFont="1" applyBorder="1" applyAlignment="1">
      <alignment horizontal="center" vertical="top" wrapText="1"/>
    </xf>
    <xf numFmtId="0" fontId="0" fillId="0" borderId="0" xfId="0" applyNumberFormat="1" applyFill="1" applyBorder="1" applyAlignment="1">
      <alignment vertical="center"/>
    </xf>
    <xf numFmtId="0" fontId="0" fillId="0" borderId="0" xfId="0" applyAlignment="1">
      <alignment horizontal="center"/>
    </xf>
    <xf numFmtId="0" fontId="36" fillId="0" borderId="0" xfId="0" applyFont="1" applyAlignment="1">
      <alignment/>
    </xf>
    <xf numFmtId="0" fontId="39" fillId="0" borderId="0" xfId="0" applyFont="1" applyBorder="1" applyAlignment="1">
      <alignment/>
    </xf>
    <xf numFmtId="0" fontId="39"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39" fillId="0" borderId="0" xfId="0" applyFont="1" applyBorder="1" applyAlignment="1">
      <alignment horizontal="center" vertical="center" shrinkToFit="1"/>
    </xf>
    <xf numFmtId="0" fontId="36" fillId="0" borderId="24" xfId="0" applyFont="1" applyFill="1" applyBorder="1" applyAlignment="1">
      <alignment horizontal="center" vertical="center" shrinkToFit="1"/>
    </xf>
    <xf numFmtId="0" fontId="36" fillId="0" borderId="25" xfId="0" applyFont="1" applyFill="1" applyBorder="1" applyAlignment="1">
      <alignment horizontal="center" vertical="center" shrinkToFit="1"/>
    </xf>
    <xf numFmtId="0" fontId="0" fillId="0" borderId="0" xfId="0" applyFont="1" applyBorder="1" applyAlignment="1">
      <alignment horizontal="center" vertical="center" shrinkToFit="1"/>
    </xf>
    <xf numFmtId="0" fontId="36" fillId="0" borderId="26"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0" fillId="0" borderId="0" xfId="0" applyBorder="1" applyAlignment="1">
      <alignment/>
    </xf>
    <xf numFmtId="0" fontId="39"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NumberFormat="1" applyFont="1" applyFill="1" applyBorder="1" applyAlignment="1">
      <alignment vertical="center"/>
    </xf>
    <xf numFmtId="0" fontId="43" fillId="0" borderId="0" xfId="0" applyFont="1" applyFill="1" applyBorder="1" applyAlignment="1" applyProtection="1">
      <alignment vertical="center" shrinkToFit="1"/>
      <protection/>
    </xf>
    <xf numFmtId="0" fontId="43" fillId="0" borderId="0" xfId="0" applyFont="1" applyBorder="1" applyAlignment="1" applyProtection="1">
      <alignment vertical="center" shrinkToFit="1"/>
      <protection/>
    </xf>
    <xf numFmtId="0" fontId="35" fillId="0" borderId="0" xfId="0" applyFont="1" applyBorder="1" applyAlignment="1" applyProtection="1">
      <alignment vertical="center" shrinkToFit="1"/>
      <protection/>
    </xf>
    <xf numFmtId="0" fontId="36" fillId="0" borderId="0" xfId="0" applyFont="1" applyBorder="1" applyAlignment="1" applyProtection="1">
      <alignment vertical="center" shrinkToFit="1"/>
      <protection/>
    </xf>
    <xf numFmtId="0" fontId="36" fillId="0" borderId="21" xfId="0" applyFont="1" applyBorder="1" applyAlignment="1" applyProtection="1">
      <alignment horizontal="center" vertical="center" shrinkToFit="1"/>
      <protection/>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xf>
    <xf numFmtId="0" fontId="0" fillId="0" borderId="0" xfId="0" applyFont="1" applyAlignment="1">
      <alignment vertical="center"/>
    </xf>
    <xf numFmtId="0" fontId="41" fillId="0" borderId="28" xfId="0" applyNumberFormat="1" applyFont="1" applyFill="1" applyBorder="1" applyAlignment="1" applyProtection="1">
      <alignment horizontal="left" shrinkToFit="1"/>
      <protection locked="0"/>
    </xf>
    <xf numFmtId="0" fontId="0" fillId="0" borderId="0" xfId="0" applyFont="1" applyFill="1" applyAlignment="1">
      <alignment horizontal="center" vertical="center" wrapText="1"/>
    </xf>
    <xf numFmtId="0" fontId="45" fillId="0" borderId="29" xfId="0" applyNumberFormat="1" applyFont="1" applyFill="1" applyBorder="1" applyAlignment="1" applyProtection="1">
      <alignment vertical="top" shrinkToFit="1"/>
      <protection locked="0"/>
    </xf>
    <xf numFmtId="0" fontId="0" fillId="0" borderId="0" xfId="0" applyNumberFormat="1" applyFont="1" applyFill="1" applyAlignment="1">
      <alignment vertical="center" wrapText="1"/>
    </xf>
    <xf numFmtId="0" fontId="35" fillId="0" borderId="0" xfId="0" applyNumberFormat="1" applyFont="1" applyFill="1" applyAlignment="1">
      <alignment horizontal="center" vertical="center" wrapText="1"/>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ill="1" applyBorder="1" applyAlignment="1">
      <alignment wrapText="1"/>
    </xf>
    <xf numFmtId="0" fontId="35"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Border="1" applyAlignment="1">
      <alignment horizontal="center" wrapText="1"/>
    </xf>
    <xf numFmtId="0" fontId="0" fillId="0" borderId="18" xfId="0" applyNumberFormat="1" applyFill="1" applyBorder="1" applyAlignment="1" applyProtection="1">
      <alignment horizontal="center" vertical="top" wrapText="1"/>
      <protection/>
    </xf>
    <xf numFmtId="0" fontId="0" fillId="0" borderId="18" xfId="0" applyNumberFormat="1" applyFill="1" applyBorder="1" applyAlignment="1">
      <alignment wrapText="1"/>
    </xf>
    <xf numFmtId="0" fontId="0" fillId="0" borderId="18" xfId="0" applyNumberFormat="1" applyFont="1" applyFill="1" applyBorder="1" applyAlignment="1">
      <alignment wrapText="1"/>
    </xf>
    <xf numFmtId="0" fontId="0" fillId="0" borderId="18" xfId="0" applyNumberForma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ill="1" applyAlignment="1" applyProtection="1">
      <alignment vertical="center" shrinkToFit="1"/>
      <protection/>
    </xf>
    <xf numFmtId="0" fontId="0" fillId="0" borderId="18" xfId="0" applyNumberFormat="1" applyFont="1" applyFill="1" applyBorder="1" applyAlignment="1" applyProtection="1">
      <alignment horizontal="left" shrinkToFit="1"/>
      <protection/>
    </xf>
    <xf numFmtId="0" fontId="0" fillId="0" borderId="0" xfId="0" applyNumberFormat="1" applyFill="1" applyBorder="1" applyAlignment="1" applyProtection="1">
      <alignment horizontal="center" shrinkToFit="1"/>
      <protection/>
    </xf>
    <xf numFmtId="0" fontId="0" fillId="0" borderId="18" xfId="0" applyNumberFormat="1" applyFill="1" applyBorder="1" applyAlignment="1" applyProtection="1">
      <alignment horizontal="center" vertical="top" shrinkToFit="1"/>
      <protection/>
    </xf>
    <xf numFmtId="0" fontId="0" fillId="0" borderId="18" xfId="0" applyNumberFormat="1" applyFill="1" applyBorder="1" applyAlignment="1" applyProtection="1">
      <alignment shrinkToFit="1"/>
      <protection/>
    </xf>
    <xf numFmtId="0" fontId="0" fillId="0" borderId="18" xfId="0" applyNumberFormat="1" applyFont="1" applyFill="1" applyBorder="1" applyAlignment="1">
      <alignment shrinkToFit="1"/>
    </xf>
    <xf numFmtId="0" fontId="0" fillId="0" borderId="18" xfId="0" applyNumberFormat="1" applyFill="1" applyBorder="1" applyAlignment="1">
      <alignment shrinkToFit="1"/>
    </xf>
    <xf numFmtId="0" fontId="0" fillId="0" borderId="0" xfId="0" applyNumberFormat="1" applyFill="1" applyAlignment="1">
      <alignment vertical="center" shrinkToFit="1"/>
    </xf>
    <xf numFmtId="0" fontId="0" fillId="0" borderId="18" xfId="0" applyNumberFormat="1" applyFill="1" applyBorder="1" applyAlignment="1">
      <alignment horizontal="center" shrinkToFit="1"/>
    </xf>
    <xf numFmtId="0" fontId="0" fillId="0" borderId="18"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35" fillId="0" borderId="0" xfId="115" applyFont="1" applyAlignment="1">
      <alignment vertical="center" wrapText="1"/>
      <protection/>
    </xf>
    <xf numFmtId="0" fontId="35" fillId="0" borderId="0" xfId="115" applyFont="1" applyAlignment="1">
      <alignment horizontal="center" vertical="center" wrapText="1"/>
      <protection/>
    </xf>
    <xf numFmtId="0" fontId="0" fillId="0" borderId="0" xfId="115" applyNumberFormat="1" applyFont="1" applyBorder="1" applyAlignment="1">
      <alignment vertical="center" wrapText="1"/>
      <protection/>
    </xf>
    <xf numFmtId="0" fontId="0" fillId="0" borderId="0" xfId="115" applyFont="1" applyAlignment="1">
      <alignment vertical="center" wrapText="1"/>
      <protection/>
    </xf>
    <xf numFmtId="0" fontId="0" fillId="0" borderId="0" xfId="115" applyFont="1" applyAlignment="1">
      <alignment vertical="center"/>
      <protection/>
    </xf>
    <xf numFmtId="0" fontId="0" fillId="0" borderId="0" xfId="115" applyFont="1" applyFill="1" applyAlignment="1" applyProtection="1">
      <alignment vertical="center" wrapText="1"/>
      <protection locked="0"/>
    </xf>
    <xf numFmtId="0" fontId="0" fillId="0" borderId="0" xfId="115" applyFont="1" applyAlignment="1">
      <alignment horizontal="center" vertical="center" wrapText="1"/>
      <protection/>
    </xf>
    <xf numFmtId="0" fontId="0" fillId="0" borderId="0" xfId="115" applyNumberFormat="1" applyFont="1" applyAlignment="1">
      <alignment vertical="center" wrapText="1"/>
      <protection/>
    </xf>
    <xf numFmtId="0" fontId="41" fillId="0" borderId="20" xfId="115" applyNumberFormat="1" applyFont="1" applyFill="1" applyBorder="1" applyAlignment="1" applyProtection="1">
      <alignment horizontal="center" vertical="center" wrapText="1"/>
      <protection locked="0"/>
    </xf>
    <xf numFmtId="0" fontId="43" fillId="0" borderId="0" xfId="115" applyFont="1" applyFill="1" applyBorder="1" applyAlignment="1">
      <alignment horizontal="center" vertical="center" wrapText="1"/>
      <protection/>
    </xf>
    <xf numFmtId="49" fontId="36" fillId="0" borderId="0" xfId="115" applyNumberFormat="1" applyFont="1" applyFill="1" applyAlignment="1">
      <alignment horizontal="center" vertical="center" wrapText="1"/>
      <protection/>
    </xf>
    <xf numFmtId="0" fontId="0" fillId="0" borderId="0" xfId="115" applyFont="1" applyFill="1" applyAlignment="1">
      <alignment vertical="center" wrapText="1"/>
      <protection/>
    </xf>
    <xf numFmtId="0" fontId="0" fillId="0" borderId="0" xfId="115" applyNumberFormat="1" applyFont="1" applyFill="1" applyAlignment="1">
      <alignment vertical="center" wrapText="1"/>
      <protection/>
    </xf>
    <xf numFmtId="0" fontId="0" fillId="0" borderId="0" xfId="115" applyNumberFormat="1" applyFont="1" applyFill="1" applyBorder="1" applyAlignment="1">
      <alignment vertical="center" wrapText="1"/>
      <protection/>
    </xf>
    <xf numFmtId="49" fontId="43" fillId="0" borderId="0" xfId="115" applyNumberFormat="1" applyFont="1" applyFill="1" applyBorder="1" applyAlignment="1">
      <alignment horizontal="center" vertical="center" wrapText="1"/>
      <protection/>
    </xf>
    <xf numFmtId="0" fontId="43" fillId="0" borderId="20" xfId="115" applyFont="1" applyFill="1" applyBorder="1" applyAlignment="1">
      <alignment horizontal="center" vertical="center" wrapText="1"/>
      <protection/>
    </xf>
    <xf numFmtId="0" fontId="0" fillId="0" borderId="20" xfId="115" applyFill="1" applyBorder="1" applyAlignment="1">
      <alignment horizontal="center" vertical="center" wrapText="1"/>
      <protection/>
    </xf>
    <xf numFmtId="0" fontId="43" fillId="0" borderId="0" xfId="115" applyFont="1" applyAlignment="1">
      <alignment horizontal="center" vertical="center" wrapText="1"/>
      <protection/>
    </xf>
    <xf numFmtId="0" fontId="0" fillId="0" borderId="0" xfId="115" applyFont="1" applyAlignment="1">
      <alignment vertical="center" shrinkToFit="1"/>
      <protection/>
    </xf>
    <xf numFmtId="0" fontId="0" fillId="0" borderId="0" xfId="115" applyFont="1" applyAlignment="1" applyProtection="1">
      <alignment vertical="center" wrapText="1"/>
      <protection/>
    </xf>
    <xf numFmtId="0" fontId="0" fillId="0" borderId="0" xfId="115" applyFont="1" applyBorder="1" applyAlignment="1">
      <alignment vertical="center" wrapText="1"/>
      <protection/>
    </xf>
    <xf numFmtId="0" fontId="0" fillId="35" borderId="30" xfId="115" applyFont="1" applyFill="1" applyBorder="1" applyAlignment="1" applyProtection="1">
      <alignment vertical="center" shrinkToFit="1"/>
      <protection locked="0"/>
    </xf>
    <xf numFmtId="0" fontId="35" fillId="0" borderId="30" xfId="115" applyFont="1" applyBorder="1" applyAlignment="1">
      <alignment shrinkToFit="1"/>
      <protection/>
    </xf>
    <xf numFmtId="0" fontId="43" fillId="0" borderId="0" xfId="115" applyFont="1" applyAlignment="1">
      <alignment shrinkToFit="1"/>
      <protection/>
    </xf>
    <xf numFmtId="0" fontId="0" fillId="0" borderId="0" xfId="115" applyFont="1" applyBorder="1" applyAlignment="1" applyProtection="1">
      <alignment horizontal="left" shrinkToFit="1"/>
      <protection/>
    </xf>
    <xf numFmtId="0" fontId="0" fillId="0" borderId="0" xfId="115" applyBorder="1" applyAlignment="1">
      <alignment horizontal="center" vertical="center" wrapText="1"/>
      <protection/>
    </xf>
    <xf numFmtId="49" fontId="43" fillId="0" borderId="0" xfId="115" applyNumberFormat="1" applyFont="1" applyBorder="1" applyAlignment="1">
      <alignment horizontal="center" vertical="center" wrapText="1"/>
      <protection/>
    </xf>
    <xf numFmtId="49" fontId="43" fillId="0" borderId="0" xfId="115" applyNumberFormat="1" applyFont="1" applyBorder="1" applyAlignment="1" applyProtection="1">
      <alignment horizontal="center" vertical="center" wrapText="1"/>
      <protection/>
    </xf>
    <xf numFmtId="0" fontId="43" fillId="0" borderId="0" xfId="115" applyNumberFormat="1" applyFont="1" applyBorder="1" applyAlignment="1">
      <alignment horizontal="center" vertical="center" wrapText="1"/>
      <protection/>
    </xf>
    <xf numFmtId="0" fontId="0" fillId="0" borderId="0" xfId="115" applyNumberFormat="1" applyFont="1" applyBorder="1" applyAlignment="1" applyProtection="1">
      <alignment horizontal="center" shrinkToFit="1"/>
      <protection/>
    </xf>
    <xf numFmtId="49" fontId="0" fillId="0" borderId="0" xfId="115" applyNumberFormat="1" applyFont="1" applyBorder="1" applyAlignment="1" applyProtection="1">
      <alignment horizontal="center" shrinkToFit="1"/>
      <protection/>
    </xf>
    <xf numFmtId="0" fontId="0" fillId="0" borderId="0" xfId="115" applyNumberFormat="1" applyFont="1" applyFill="1" applyBorder="1" applyAlignment="1" applyProtection="1">
      <alignment horizontal="center" shrinkToFit="1"/>
      <protection/>
    </xf>
    <xf numFmtId="0" fontId="0" fillId="0" borderId="18" xfId="115" applyNumberFormat="1" applyFont="1" applyFill="1" applyBorder="1" applyAlignment="1" applyProtection="1">
      <alignment horizontal="center" vertical="top" shrinkToFit="1"/>
      <protection/>
    </xf>
    <xf numFmtId="0" fontId="0" fillId="0" borderId="18" xfId="115" applyNumberFormat="1" applyFont="1" applyFill="1" applyBorder="1" applyAlignment="1" applyProtection="1">
      <alignment horizontal="center" vertical="top" shrinkToFit="1"/>
      <protection locked="0"/>
    </xf>
    <xf numFmtId="0" fontId="0" fillId="0" borderId="18" xfId="115" applyNumberFormat="1" applyFont="1" applyFill="1" applyBorder="1" applyAlignment="1">
      <alignment horizontal="center" shrinkToFit="1"/>
      <protection/>
    </xf>
    <xf numFmtId="0" fontId="0" fillId="0" borderId="18" xfId="115" applyNumberFormat="1" applyFont="1" applyFill="1" applyBorder="1" applyAlignment="1" applyProtection="1">
      <alignment horizontal="center" shrinkToFit="1"/>
      <protection/>
    </xf>
    <xf numFmtId="49" fontId="0" fillId="0" borderId="18" xfId="115" applyNumberFormat="1" applyFont="1" applyFill="1" applyBorder="1" applyAlignment="1" applyProtection="1">
      <alignment horizontal="center" shrinkToFit="1"/>
      <protection/>
    </xf>
    <xf numFmtId="0" fontId="0" fillId="0" borderId="0" xfId="115" applyNumberFormat="1" applyFont="1" applyFill="1" applyBorder="1" applyAlignment="1" applyProtection="1">
      <alignment vertical="top" shrinkToFit="1"/>
      <protection/>
    </xf>
    <xf numFmtId="0" fontId="35" fillId="0" borderId="0" xfId="115" applyFont="1" applyBorder="1" applyAlignment="1" applyProtection="1">
      <alignment horizontal="center" shrinkToFit="1"/>
      <protection/>
    </xf>
    <xf numFmtId="0" fontId="0" fillId="0" borderId="0" xfId="115" applyFont="1" applyBorder="1" applyAlignment="1">
      <alignment horizontal="center" wrapText="1"/>
      <protection/>
    </xf>
    <xf numFmtId="0" fontId="0" fillId="0" borderId="0" xfId="115" applyFont="1" applyFill="1" applyBorder="1" applyAlignment="1" applyProtection="1">
      <alignment horizontal="center" shrinkToFit="1"/>
      <protection locked="0"/>
    </xf>
    <xf numFmtId="0" fontId="35" fillId="0" borderId="0" xfId="115" applyNumberFormat="1" applyFont="1" applyBorder="1" applyAlignment="1" applyProtection="1">
      <alignment horizontal="left" shrinkToFit="1"/>
      <protection/>
    </xf>
    <xf numFmtId="0" fontId="35" fillId="0" borderId="0" xfId="115" applyNumberFormat="1" applyFont="1" applyBorder="1" applyAlignment="1" applyProtection="1">
      <alignment horizontal="center" shrinkToFit="1"/>
      <protection/>
    </xf>
    <xf numFmtId="0" fontId="0" fillId="0" borderId="0" xfId="115" applyNumberFormat="1" applyFont="1" applyBorder="1" applyAlignment="1" applyProtection="1">
      <alignment horizontal="left" shrinkToFit="1"/>
      <protection/>
    </xf>
    <xf numFmtId="0" fontId="0" fillId="0" borderId="0" xfId="115" applyNumberFormat="1" applyFont="1" applyFill="1" applyBorder="1" applyAlignment="1" applyProtection="1">
      <alignment horizontal="left" shrinkToFit="1"/>
      <protection/>
    </xf>
    <xf numFmtId="0" fontId="0" fillId="0" borderId="0" xfId="115" applyNumberFormat="1" applyFont="1" applyFill="1" applyBorder="1" applyAlignment="1" applyProtection="1">
      <alignment horizontal="center" vertical="top" shrinkToFit="1"/>
      <protection locked="0"/>
    </xf>
    <xf numFmtId="0" fontId="0" fillId="0" borderId="0" xfId="115" applyNumberFormat="1" applyFont="1" applyBorder="1" applyAlignment="1">
      <alignment shrinkToFit="1"/>
      <protection/>
    </xf>
    <xf numFmtId="0" fontId="0" fillId="0" borderId="0" xfId="115" applyFont="1" applyFill="1" applyBorder="1" applyAlignment="1">
      <alignment vertical="center" shrinkToFit="1"/>
      <protection/>
    </xf>
    <xf numFmtId="0" fontId="0" fillId="0" borderId="0" xfId="115" applyFont="1" applyFill="1" applyBorder="1" applyAlignment="1">
      <alignment vertical="center" wrapText="1"/>
      <protection/>
    </xf>
    <xf numFmtId="0" fontId="0" fillId="0" borderId="0" xfId="115" applyFont="1" applyFill="1" applyBorder="1" applyAlignment="1" applyProtection="1">
      <alignment vertical="center" wrapText="1"/>
      <protection locked="0"/>
    </xf>
    <xf numFmtId="0" fontId="0" fillId="0" borderId="0" xfId="115" applyFont="1" applyFill="1" applyBorder="1" applyAlignment="1" applyProtection="1">
      <alignment shrinkToFit="1"/>
      <protection/>
    </xf>
    <xf numFmtId="0" fontId="0" fillId="0" borderId="0" xfId="115" applyFont="1" applyFill="1" applyBorder="1" applyAlignment="1">
      <alignment horizontal="center" vertical="center" shrinkToFit="1"/>
      <protection/>
    </xf>
    <xf numFmtId="0" fontId="0" fillId="0" borderId="0" xfId="115" applyFont="1" applyFill="1" applyBorder="1" applyAlignment="1" applyProtection="1">
      <alignment vertical="center" shrinkToFit="1"/>
      <protection/>
    </xf>
    <xf numFmtId="0" fontId="0" fillId="0" borderId="0" xfId="115" applyNumberFormat="1" applyFont="1" applyFill="1" applyBorder="1" applyAlignment="1" applyProtection="1">
      <alignment vertical="center" shrinkToFit="1"/>
      <protection/>
    </xf>
    <xf numFmtId="0" fontId="0" fillId="0" borderId="0" xfId="0" applyFont="1" applyFill="1" applyBorder="1" applyAlignment="1">
      <alignment horizontal="center" vertical="center" wrapText="1"/>
    </xf>
    <xf numFmtId="0" fontId="35" fillId="0" borderId="0" xfId="115" applyFont="1" applyBorder="1" applyAlignment="1">
      <alignment vertical="center" wrapText="1"/>
      <protection/>
    </xf>
    <xf numFmtId="0" fontId="35" fillId="0" borderId="0" xfId="115" applyFont="1" applyFill="1" applyBorder="1" applyAlignment="1" applyProtection="1">
      <alignment vertical="center" wrapText="1"/>
      <protection locked="0"/>
    </xf>
    <xf numFmtId="0" fontId="0" fillId="0" borderId="0" xfId="115" applyNumberFormat="1" applyFont="1" applyBorder="1" applyAlignment="1" applyProtection="1">
      <alignment shrinkToFit="1"/>
      <protection/>
    </xf>
    <xf numFmtId="0" fontId="0" fillId="0" borderId="0" xfId="0" applyFont="1" applyFill="1" applyAlignment="1">
      <alignment vertical="center" shrinkToFit="1"/>
    </xf>
    <xf numFmtId="0" fontId="43" fillId="35" borderId="22" xfId="0" applyFont="1" applyFill="1" applyBorder="1" applyAlignment="1">
      <alignment horizontal="center" vertical="center" wrapText="1"/>
    </xf>
    <xf numFmtId="0" fontId="43" fillId="35" borderId="31" xfId="0" applyFont="1" applyFill="1" applyBorder="1" applyAlignment="1">
      <alignment horizontal="center" vertical="center" wrapText="1"/>
    </xf>
    <xf numFmtId="0" fontId="43" fillId="35" borderId="30" xfId="0" applyFont="1" applyFill="1" applyBorder="1" applyAlignment="1">
      <alignment vertical="center" shrinkToFit="1"/>
    </xf>
    <xf numFmtId="0" fontId="36" fillId="0" borderId="0" xfId="115" applyFont="1" applyBorder="1" applyAlignment="1">
      <alignment vertical="center" wrapText="1"/>
      <protection/>
    </xf>
    <xf numFmtId="0" fontId="36" fillId="0" borderId="0" xfId="0" applyFont="1" applyFill="1" applyBorder="1" applyAlignment="1">
      <alignment horizontal="center"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shrinkToFit="1"/>
    </xf>
    <xf numFmtId="0" fontId="36" fillId="0" borderId="18" xfId="0" applyFont="1" applyBorder="1" applyAlignment="1" applyProtection="1">
      <alignment horizontal="center" shrinkToFit="1"/>
      <protection/>
    </xf>
    <xf numFmtId="0" fontId="36" fillId="0" borderId="18" xfId="0" applyFont="1" applyBorder="1" applyAlignment="1">
      <alignment horizontal="center" vertical="center" wrapText="1"/>
    </xf>
    <xf numFmtId="0" fontId="36" fillId="0" borderId="23" xfId="0" applyNumberFormat="1" applyFont="1" applyBorder="1" applyAlignment="1">
      <alignment horizontal="center" vertical="center" shrinkToFit="1"/>
    </xf>
    <xf numFmtId="0" fontId="36" fillId="0" borderId="18" xfId="0" applyFont="1" applyBorder="1" applyAlignment="1" applyProtection="1">
      <alignment horizontal="center" vertical="center" shrinkToFit="1"/>
      <protection/>
    </xf>
    <xf numFmtId="0" fontId="36" fillId="0" borderId="23" xfId="0" applyFont="1" applyBorder="1" applyAlignment="1">
      <alignment horizontal="center" vertical="center" shrinkToFit="1"/>
    </xf>
    <xf numFmtId="0" fontId="36" fillId="0" borderId="18" xfId="0" applyFont="1" applyBorder="1" applyAlignment="1">
      <alignment horizontal="center" vertical="top"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shrinkToFit="1"/>
    </xf>
    <xf numFmtId="0" fontId="36" fillId="0" borderId="32" xfId="0" applyFont="1" applyBorder="1" applyAlignment="1">
      <alignment horizontal="center" vertical="top" wrapText="1"/>
    </xf>
    <xf numFmtId="0" fontId="0" fillId="0" borderId="0" xfId="0" applyNumberFormat="1" applyFont="1" applyBorder="1" applyAlignment="1" applyProtection="1">
      <alignment shrinkToFit="1"/>
      <protection/>
    </xf>
    <xf numFmtId="0" fontId="0" fillId="0" borderId="20" xfId="0" applyNumberFormat="1" applyFont="1" applyBorder="1" applyAlignment="1" applyProtection="1">
      <alignment shrinkToFit="1"/>
      <protection/>
    </xf>
    <xf numFmtId="0" fontId="0" fillId="0" borderId="0" xfId="0" applyAlignment="1">
      <alignment vertical="center"/>
    </xf>
    <xf numFmtId="0" fontId="36" fillId="0" borderId="0" xfId="0" applyFont="1" applyAlignment="1">
      <alignment vertical="center"/>
    </xf>
    <xf numFmtId="0" fontId="0" fillId="0" borderId="0" xfId="0" applyAlignment="1">
      <alignment horizontal="center" vertical="center"/>
    </xf>
    <xf numFmtId="0" fontId="0" fillId="0" borderId="0" xfId="0" applyFont="1" applyAlignment="1">
      <alignment horizontal="right" vertical="center"/>
    </xf>
    <xf numFmtId="0" fontId="0" fillId="35" borderId="34" xfId="0" applyNumberFormat="1" applyFont="1" applyFill="1" applyBorder="1" applyAlignment="1">
      <alignment horizontal="center" shrinkToFit="1"/>
    </xf>
    <xf numFmtId="0" fontId="0" fillId="0" borderId="0" xfId="115" applyAlignment="1">
      <alignment vertical="center" shrinkToFit="1"/>
      <protection/>
    </xf>
    <xf numFmtId="0" fontId="35" fillId="0" borderId="21" xfId="0" applyNumberFormat="1" applyFont="1" applyFill="1" applyBorder="1" applyAlignment="1">
      <alignment horizontal="center" vertical="center" shrinkToFit="1"/>
    </xf>
    <xf numFmtId="0" fontId="0" fillId="0" borderId="0" xfId="115" applyFill="1" applyAlignment="1">
      <alignment horizontal="center" vertical="center"/>
      <protection/>
    </xf>
    <xf numFmtId="0" fontId="0" fillId="0" borderId="0" xfId="115" applyFill="1" applyAlignment="1">
      <alignment horizontal="right" vertical="center"/>
      <protection/>
    </xf>
    <xf numFmtId="0" fontId="0" fillId="0" borderId="0" xfId="115" applyFill="1" applyBorder="1" applyAlignment="1">
      <alignment vertical="center"/>
      <protection/>
    </xf>
    <xf numFmtId="0" fontId="0" fillId="0" borderId="0" xfId="115" applyFill="1" applyBorder="1" applyAlignment="1">
      <alignment horizontal="center" vertical="center"/>
      <protection/>
    </xf>
    <xf numFmtId="0" fontId="0" fillId="0" borderId="0" xfId="115" applyAlignment="1">
      <alignment vertical="center"/>
      <protection/>
    </xf>
    <xf numFmtId="0" fontId="0" fillId="0" borderId="0" xfId="115" applyAlignment="1">
      <alignment vertical="top"/>
      <protection/>
    </xf>
    <xf numFmtId="49" fontId="0" fillId="0" borderId="0" xfId="115" applyNumberFormat="1" applyFont="1" applyFill="1" applyBorder="1">
      <alignment/>
      <protection/>
    </xf>
    <xf numFmtId="49" fontId="47" fillId="0" borderId="35" xfId="115" applyNumberFormat="1" applyFont="1" applyFill="1" applyBorder="1" applyAlignment="1">
      <alignment horizontal="center" vertical="center"/>
      <protection/>
    </xf>
    <xf numFmtId="49" fontId="47" fillId="0" borderId="36" xfId="115" applyNumberFormat="1" applyFont="1" applyFill="1" applyBorder="1" applyAlignment="1">
      <alignment horizontal="center" vertical="center" textRotation="90" shrinkToFit="1"/>
      <protection/>
    </xf>
    <xf numFmtId="49" fontId="47" fillId="0" borderId="37" xfId="115" applyNumberFormat="1" applyFont="1" applyFill="1" applyBorder="1" applyAlignment="1">
      <alignment horizontal="center" vertical="center" textRotation="90" shrinkToFit="1"/>
      <protection/>
    </xf>
    <xf numFmtId="49" fontId="47" fillId="0" borderId="38" xfId="115" applyNumberFormat="1" applyFont="1" applyFill="1" applyBorder="1" applyAlignment="1">
      <alignment horizontal="center" vertical="center"/>
      <protection/>
    </xf>
    <xf numFmtId="49" fontId="47" fillId="0" borderId="39" xfId="115" applyNumberFormat="1" applyFont="1" applyFill="1" applyBorder="1" applyAlignment="1">
      <alignment horizontal="center" vertical="center"/>
      <protection/>
    </xf>
    <xf numFmtId="49" fontId="0" fillId="0" borderId="40" xfId="115" applyNumberFormat="1" applyFont="1" applyFill="1" applyBorder="1" applyAlignment="1">
      <alignment horizontal="center" vertical="center" wrapText="1"/>
      <protection/>
    </xf>
    <xf numFmtId="0" fontId="47" fillId="0" borderId="41" xfId="115" applyNumberFormat="1" applyFont="1" applyFill="1" applyBorder="1" applyAlignment="1">
      <alignment horizontal="center" vertical="center"/>
      <protection/>
    </xf>
    <xf numFmtId="0" fontId="47" fillId="0" borderId="36" xfId="115" applyNumberFormat="1" applyFont="1" applyFill="1" applyBorder="1" applyAlignment="1">
      <alignment horizontal="center" vertical="center"/>
      <protection/>
    </xf>
    <xf numFmtId="0" fontId="47" fillId="0" borderId="39" xfId="115" applyNumberFormat="1" applyFont="1" applyFill="1" applyBorder="1" applyAlignment="1">
      <alignment horizontal="center" vertical="center"/>
      <protection/>
    </xf>
    <xf numFmtId="49" fontId="47" fillId="0" borderId="42" xfId="115" applyNumberFormat="1" applyFont="1" applyFill="1" applyBorder="1" applyAlignment="1">
      <alignment horizontal="center" vertical="center" wrapText="1"/>
      <protection/>
    </xf>
    <xf numFmtId="49" fontId="47" fillId="0" borderId="43" xfId="115" applyNumberFormat="1" applyFont="1" applyFill="1" applyBorder="1" applyAlignment="1">
      <alignment horizontal="center" vertical="center"/>
      <protection/>
    </xf>
    <xf numFmtId="49" fontId="0" fillId="0" borderId="0" xfId="115" applyNumberFormat="1" applyFont="1" applyFill="1" applyBorder="1" applyAlignment="1">
      <alignment vertical="center"/>
      <protection/>
    </xf>
    <xf numFmtId="1" fontId="38" fillId="0" borderId="44" xfId="115" applyNumberFormat="1" applyFont="1" applyFill="1" applyBorder="1" applyAlignment="1" applyProtection="1">
      <alignment horizontal="center"/>
      <protection locked="0"/>
    </xf>
    <xf numFmtId="1" fontId="38" fillId="0" borderId="45" xfId="115" applyNumberFormat="1" applyFont="1" applyFill="1" applyBorder="1" applyAlignment="1" applyProtection="1">
      <alignment horizontal="center"/>
      <protection locked="0"/>
    </xf>
    <xf numFmtId="49" fontId="47" fillId="0" borderId="0" xfId="115" applyNumberFormat="1" applyFont="1" applyFill="1" applyBorder="1">
      <alignment/>
      <protection/>
    </xf>
    <xf numFmtId="49" fontId="47" fillId="0" borderId="46" xfId="115" applyNumberFormat="1" applyFont="1" applyFill="1" applyBorder="1" applyAlignment="1" applyProtection="1">
      <alignment horizontal="center" vertical="top" shrinkToFit="1"/>
      <protection locked="0"/>
    </xf>
    <xf numFmtId="49" fontId="47" fillId="0" borderId="26" xfId="115" applyNumberFormat="1" applyFont="1" applyFill="1" applyBorder="1" applyAlignment="1" applyProtection="1">
      <alignment horizontal="center" vertical="top" shrinkToFit="1"/>
      <protection locked="0"/>
    </xf>
    <xf numFmtId="1" fontId="38" fillId="0" borderId="25" xfId="115" applyNumberFormat="1" applyFont="1" applyFill="1" applyBorder="1" applyAlignment="1" applyProtection="1">
      <alignment horizontal="center"/>
      <protection locked="0"/>
    </xf>
    <xf numFmtId="1" fontId="38" fillId="0" borderId="47" xfId="115" applyNumberFormat="1" applyFont="1" applyFill="1" applyBorder="1" applyAlignment="1" applyProtection="1">
      <alignment horizontal="center"/>
      <protection locked="0"/>
    </xf>
    <xf numFmtId="1" fontId="38" fillId="0" borderId="24" xfId="115" applyNumberFormat="1" applyFont="1" applyFill="1" applyBorder="1" applyAlignment="1" applyProtection="1">
      <alignment horizontal="center"/>
      <protection locked="0"/>
    </xf>
    <xf numFmtId="49" fontId="47" fillId="0" borderId="27" xfId="115" applyNumberFormat="1" applyFont="1" applyFill="1" applyBorder="1" applyAlignment="1" applyProtection="1">
      <alignment horizontal="center" vertical="top" shrinkToFit="1"/>
      <protection locked="0"/>
    </xf>
    <xf numFmtId="49" fontId="47" fillId="0" borderId="48" xfId="115" applyNumberFormat="1" applyFont="1" applyFill="1" applyBorder="1" applyAlignment="1" applyProtection="1">
      <alignment horizontal="center" vertical="top" shrinkToFit="1"/>
      <protection locked="0"/>
    </xf>
    <xf numFmtId="49" fontId="47" fillId="0" borderId="49" xfId="115" applyNumberFormat="1" applyFont="1" applyFill="1" applyBorder="1" applyAlignment="1" applyProtection="1">
      <alignment horizontal="center" vertical="top" shrinkToFit="1"/>
      <protection locked="0"/>
    </xf>
    <xf numFmtId="49" fontId="51" fillId="0" borderId="0" xfId="115" applyNumberFormat="1" applyFont="1" applyFill="1" applyBorder="1" applyAlignment="1">
      <alignment horizontal="center"/>
      <protection/>
    </xf>
    <xf numFmtId="0" fontId="43" fillId="35" borderId="31" xfId="0" applyNumberFormat="1" applyFont="1" applyFill="1" applyBorder="1" applyAlignment="1">
      <alignment horizontal="center" vertical="center" shrinkToFit="1"/>
    </xf>
    <xf numFmtId="0" fontId="36" fillId="0" borderId="0" xfId="115" applyFont="1" applyFill="1" applyBorder="1" applyAlignment="1">
      <alignment vertical="center" wrapText="1"/>
      <protection/>
    </xf>
    <xf numFmtId="0" fontId="36" fillId="0" borderId="29" xfId="0" applyNumberFormat="1" applyFont="1" applyBorder="1" applyAlignment="1" applyProtection="1">
      <alignment horizontal="center" shrinkToFit="1"/>
      <protection/>
    </xf>
    <xf numFmtId="0" fontId="36" fillId="0" borderId="0" xfId="0" applyFont="1" applyFill="1" applyBorder="1" applyAlignment="1" applyProtection="1">
      <alignment vertical="center" shrinkToFit="1"/>
      <protection/>
    </xf>
    <xf numFmtId="0" fontId="36" fillId="0" borderId="0" xfId="0" applyNumberFormat="1" applyFont="1" applyFill="1" applyBorder="1" applyAlignment="1" applyProtection="1">
      <alignment vertical="center" shrinkToFit="1"/>
      <protection/>
    </xf>
    <xf numFmtId="49" fontId="36" fillId="0" borderId="0" xfId="115" applyNumberFormat="1" applyFont="1" applyFill="1" applyBorder="1">
      <alignment/>
      <protection/>
    </xf>
    <xf numFmtId="49" fontId="0" fillId="0" borderId="0" xfId="115" applyNumberFormat="1" applyFont="1" applyFill="1" applyBorder="1" applyAlignment="1">
      <alignment horizontal="left"/>
      <protection/>
    </xf>
    <xf numFmtId="0" fontId="50" fillId="0" borderId="0" xfId="115" applyFont="1" applyFill="1" applyAlignment="1">
      <alignment vertical="center"/>
      <protection/>
    </xf>
    <xf numFmtId="0" fontId="50" fillId="0" borderId="0" xfId="115" applyFont="1" applyAlignment="1">
      <alignment vertical="center"/>
      <protection/>
    </xf>
    <xf numFmtId="0" fontId="0" fillId="0" borderId="0" xfId="115" applyFont="1" applyFill="1" applyAlignment="1">
      <alignment vertical="center"/>
      <protection/>
    </xf>
    <xf numFmtId="0" fontId="0" fillId="0" borderId="34" xfId="115" applyFont="1" applyFill="1" applyBorder="1" applyAlignment="1">
      <alignment vertical="center" shrinkToFit="1"/>
      <protection/>
    </xf>
    <xf numFmtId="0" fontId="0" fillId="0" borderId="0" xfId="115" applyFont="1" applyFill="1" applyAlignment="1">
      <alignment vertical="center" shrinkToFit="1"/>
      <protection/>
    </xf>
    <xf numFmtId="0" fontId="35" fillId="0" borderId="34" xfId="115" applyFont="1" applyFill="1" applyBorder="1" applyAlignment="1">
      <alignment vertical="center" shrinkToFit="1"/>
      <protection/>
    </xf>
    <xf numFmtId="0" fontId="35" fillId="0" borderId="0" xfId="115" applyFont="1" applyFill="1" applyAlignment="1">
      <alignment vertical="center" shrinkToFit="1"/>
      <protection/>
    </xf>
    <xf numFmtId="0" fontId="35" fillId="0" borderId="0" xfId="115" applyFont="1" applyAlignment="1">
      <alignment vertical="center" shrinkToFit="1"/>
      <protection/>
    </xf>
    <xf numFmtId="0" fontId="0" fillId="0" borderId="0" xfId="115" applyFont="1" applyFill="1" applyBorder="1" applyAlignment="1">
      <alignment horizontal="center" vertical="center" wrapText="1"/>
      <protection/>
    </xf>
    <xf numFmtId="0" fontId="38" fillId="0" borderId="0" xfId="115" applyNumberFormat="1" applyFont="1" applyFill="1" applyBorder="1" applyAlignment="1" applyProtection="1">
      <alignment horizontal="right" vertical="center" wrapText="1"/>
      <protection/>
    </xf>
    <xf numFmtId="0" fontId="0" fillId="0" borderId="0" xfId="115" applyNumberFormat="1" applyFont="1" applyFill="1" applyBorder="1" applyAlignment="1" applyProtection="1">
      <alignment vertical="center" wrapText="1"/>
      <protection/>
    </xf>
    <xf numFmtId="0" fontId="35" fillId="0" borderId="0" xfId="115" applyFont="1" applyFill="1" applyBorder="1" applyAlignment="1">
      <alignment horizontal="center" vertical="center" wrapText="1"/>
      <protection/>
    </xf>
    <xf numFmtId="49" fontId="0" fillId="0" borderId="0" xfId="115" applyNumberFormat="1" applyFont="1" applyFill="1" applyAlignment="1">
      <alignment horizontal="center" vertical="center" wrapText="1"/>
      <protection/>
    </xf>
    <xf numFmtId="0" fontId="35" fillId="0" borderId="20" xfId="115" applyFont="1" applyFill="1" applyBorder="1" applyAlignment="1">
      <alignment horizontal="center" vertical="center" wrapText="1"/>
      <protection/>
    </xf>
    <xf numFmtId="0" fontId="0" fillId="0" borderId="20" xfId="115" applyFont="1" applyFill="1" applyBorder="1" applyAlignment="1">
      <alignment horizontal="center" vertical="center" wrapText="1"/>
      <protection/>
    </xf>
    <xf numFmtId="0" fontId="43" fillId="0" borderId="0" xfId="115" applyFont="1" applyFill="1" applyAlignment="1">
      <alignment horizontal="center" vertical="center" wrapText="1"/>
      <protection/>
    </xf>
    <xf numFmtId="0" fontId="0" fillId="0" borderId="0" xfId="115" applyFont="1" applyFill="1" applyBorder="1" applyAlignment="1" applyProtection="1">
      <alignment horizontal="left" shrinkToFit="1"/>
      <protection/>
    </xf>
    <xf numFmtId="0" fontId="0" fillId="0" borderId="0" xfId="115" applyFill="1" applyBorder="1" applyAlignment="1">
      <alignment horizontal="center" vertical="center" wrapText="1"/>
      <protection/>
    </xf>
    <xf numFmtId="49" fontId="43" fillId="0" borderId="0" xfId="115" applyNumberFormat="1" applyFont="1" applyFill="1" applyBorder="1" applyAlignment="1" applyProtection="1">
      <alignment horizontal="center" vertical="center" wrapText="1"/>
      <protection/>
    </xf>
    <xf numFmtId="49" fontId="0" fillId="0" borderId="0" xfId="115" applyNumberFormat="1" applyFont="1" applyFill="1" applyBorder="1" applyAlignment="1" applyProtection="1">
      <alignment horizontal="center" shrinkToFit="1"/>
      <protection/>
    </xf>
    <xf numFmtId="0" fontId="0" fillId="0" borderId="0" xfId="115" applyFont="1" applyFill="1" applyAlignment="1">
      <alignment horizontal="center" vertical="center" wrapText="1"/>
      <protection/>
    </xf>
    <xf numFmtId="0" fontId="0" fillId="0" borderId="0" xfId="115" applyFont="1" applyFill="1" applyAlignment="1" applyProtection="1">
      <alignment vertical="center" wrapText="1"/>
      <protection/>
    </xf>
    <xf numFmtId="0" fontId="0" fillId="0" borderId="0" xfId="115" applyFont="1" applyFill="1" applyBorder="1" applyAlignment="1" applyProtection="1">
      <alignment vertical="center" wrapText="1"/>
      <protection/>
    </xf>
    <xf numFmtId="0" fontId="0" fillId="0" borderId="0" xfId="115" applyFont="1" applyFill="1" applyAlignment="1" applyProtection="1">
      <alignment horizontal="center" shrinkToFit="1"/>
      <protection/>
    </xf>
    <xf numFmtId="0" fontId="35" fillId="0" borderId="0" xfId="115" applyFont="1" applyFill="1" applyBorder="1" applyAlignment="1">
      <alignment vertical="center" wrapText="1"/>
      <protection/>
    </xf>
    <xf numFmtId="0" fontId="35" fillId="0" borderId="0" xfId="115" applyFont="1" applyFill="1" applyBorder="1" applyAlignment="1" applyProtection="1">
      <alignment vertical="center" wrapText="1"/>
      <protection/>
    </xf>
    <xf numFmtId="49" fontId="0" fillId="0" borderId="0" xfId="115" applyNumberFormat="1" applyFont="1" applyFill="1" applyBorder="1" applyAlignment="1" applyProtection="1">
      <alignment horizontal="center" vertical="top" shrinkToFit="1"/>
      <protection/>
    </xf>
    <xf numFmtId="0" fontId="0" fillId="0" borderId="0" xfId="115" applyNumberFormat="1" applyFont="1" applyFill="1" applyAlignment="1">
      <alignment vertical="center" shrinkToFit="1"/>
      <protection/>
    </xf>
    <xf numFmtId="0" fontId="0" fillId="0" borderId="0" xfId="115" applyFont="1" applyFill="1" applyAlignment="1" applyProtection="1">
      <alignment vertical="center" shrinkToFit="1"/>
      <protection/>
    </xf>
    <xf numFmtId="0" fontId="0" fillId="0" borderId="32" xfId="115" applyFont="1" applyFill="1" applyBorder="1" applyAlignment="1">
      <alignment horizontal="center" vertical="center" shrinkToFit="1"/>
      <protection/>
    </xf>
    <xf numFmtId="0" fontId="0" fillId="0" borderId="22" xfId="115" applyFont="1" applyFill="1" applyBorder="1" applyAlignment="1">
      <alignment horizontal="center" vertical="center" shrinkToFit="1"/>
      <protection/>
    </xf>
    <xf numFmtId="0" fontId="47" fillId="0" borderId="29" xfId="115" applyNumberFormat="1" applyFont="1" applyFill="1" applyBorder="1" applyAlignment="1" applyProtection="1">
      <alignment vertical="top" shrinkToFit="1"/>
      <protection locked="0"/>
    </xf>
    <xf numFmtId="0" fontId="0" fillId="0" borderId="30" xfId="115" applyFont="1" applyFill="1" applyBorder="1" applyAlignment="1">
      <alignment horizontal="center" vertical="center" shrinkToFit="1"/>
      <protection/>
    </xf>
    <xf numFmtId="0" fontId="0" fillId="0" borderId="18" xfId="115" applyFont="1" applyFill="1" applyBorder="1" applyAlignment="1" applyProtection="1">
      <alignment horizontal="center" shrinkToFit="1"/>
      <protection/>
    </xf>
    <xf numFmtId="0" fontId="47" fillId="0" borderId="17" xfId="115" applyNumberFormat="1" applyFont="1" applyFill="1" applyBorder="1" applyAlignment="1" applyProtection="1">
      <alignment vertical="top" shrinkToFit="1"/>
      <protection locked="0"/>
    </xf>
    <xf numFmtId="0" fontId="0" fillId="0" borderId="34" xfId="115" applyFont="1" applyFill="1" applyBorder="1" applyAlignment="1">
      <alignment horizontal="center" vertical="center" shrinkToFit="1"/>
      <protection/>
    </xf>
    <xf numFmtId="0" fontId="52" fillId="0" borderId="0" xfId="115" applyNumberFormat="1" applyFont="1" applyFill="1" applyBorder="1" applyAlignment="1" applyProtection="1">
      <alignment horizontal="center" shrinkToFit="1"/>
      <protection/>
    </xf>
    <xf numFmtId="0" fontId="47" fillId="0" borderId="0" xfId="115" applyNumberFormat="1" applyFont="1" applyFill="1" applyBorder="1" applyAlignment="1" applyProtection="1">
      <alignment horizontal="center" vertical="top" shrinkToFit="1"/>
      <protection locked="0"/>
    </xf>
    <xf numFmtId="49" fontId="47" fillId="0" borderId="0" xfId="115" applyNumberFormat="1" applyFont="1" applyFill="1" applyBorder="1" applyAlignment="1" applyProtection="1">
      <alignment vertical="top" shrinkToFit="1"/>
      <protection locked="0"/>
    </xf>
    <xf numFmtId="0" fontId="0" fillId="0" borderId="28" xfId="115" applyFont="1" applyFill="1" applyBorder="1" applyAlignment="1">
      <alignment horizontal="center" vertical="center" shrinkToFit="1"/>
      <protection/>
    </xf>
    <xf numFmtId="0" fontId="0" fillId="0" borderId="0" xfId="115" applyNumberFormat="1" applyFont="1" applyFill="1" applyAlignment="1" applyProtection="1">
      <alignment vertical="center" wrapText="1"/>
      <protection locked="0"/>
    </xf>
    <xf numFmtId="0" fontId="0" fillId="0" borderId="0" xfId="0" applyNumberFormat="1" applyFont="1" applyAlignment="1">
      <alignment horizontal="center" vertical="center" wrapText="1"/>
    </xf>
    <xf numFmtId="0" fontId="0" fillId="0" borderId="0" xfId="0" applyFont="1" applyAlignment="1">
      <alignment vertical="center" wrapText="1"/>
    </xf>
    <xf numFmtId="0" fontId="0" fillId="0" borderId="0" xfId="0" applyFont="1" applyFill="1" applyAlignment="1" applyProtection="1">
      <alignment vertical="center" wrapText="1"/>
      <protection locked="0"/>
    </xf>
    <xf numFmtId="0" fontId="0" fillId="0" borderId="0" xfId="0" applyNumberFormat="1" applyFont="1" applyAlignment="1">
      <alignment horizontal="center" vertical="center" shrinkToFit="1"/>
    </xf>
    <xf numFmtId="0" fontId="36" fillId="0" borderId="20" xfId="0" applyNumberFormat="1" applyFont="1" applyBorder="1" applyAlignment="1">
      <alignment vertical="center"/>
    </xf>
    <xf numFmtId="0" fontId="36" fillId="0" borderId="0" xfId="0" applyNumberFormat="1" applyFont="1" applyBorder="1" applyAlignment="1">
      <alignment vertical="center"/>
    </xf>
    <xf numFmtId="0" fontId="36" fillId="0" borderId="18" xfId="0" applyFont="1" applyBorder="1" applyAlignment="1">
      <alignment horizontal="center" vertical="center"/>
    </xf>
    <xf numFmtId="0" fontId="36" fillId="0" borderId="18" xfId="0" applyNumberFormat="1" applyFont="1" applyBorder="1" applyAlignment="1">
      <alignment horizontal="center" vertical="center"/>
    </xf>
    <xf numFmtId="0" fontId="35" fillId="0" borderId="0" xfId="0" applyNumberFormat="1" applyFont="1" applyAlignment="1">
      <alignment vertical="center" wrapText="1"/>
    </xf>
    <xf numFmtId="0" fontId="35" fillId="0" borderId="0" xfId="0" applyNumberFormat="1" applyFont="1" applyAlignment="1">
      <alignment vertical="center" shrinkToFit="1"/>
    </xf>
    <xf numFmtId="0" fontId="43" fillId="35" borderId="30" xfId="0" applyNumberFormat="1" applyFont="1" applyFill="1" applyBorder="1" applyAlignment="1">
      <alignment vertical="center"/>
    </xf>
    <xf numFmtId="0" fontId="43" fillId="35" borderId="30" xfId="0" applyNumberFormat="1" applyFont="1" applyFill="1" applyBorder="1" applyAlignment="1">
      <alignment horizontal="left" vertical="center" indent="1"/>
    </xf>
    <xf numFmtId="0" fontId="43" fillId="35" borderId="22" xfId="0" applyNumberFormat="1" applyFont="1" applyFill="1" applyBorder="1" applyAlignment="1">
      <alignment horizontal="center" vertical="center"/>
    </xf>
    <xf numFmtId="0" fontId="43" fillId="35" borderId="30" xfId="0" applyNumberFormat="1" applyFont="1" applyFill="1" applyBorder="1" applyAlignment="1">
      <alignment vertical="center" wrapText="1"/>
    </xf>
    <xf numFmtId="0" fontId="43" fillId="35" borderId="30" xfId="0" applyNumberFormat="1" applyFont="1" applyFill="1" applyBorder="1" applyAlignment="1">
      <alignment horizontal="center" vertical="center"/>
    </xf>
    <xf numFmtId="0" fontId="43" fillId="35" borderId="22" xfId="0" applyNumberFormat="1" applyFont="1" applyFill="1" applyBorder="1" applyAlignment="1">
      <alignment horizontal="center" vertical="center" wrapText="1"/>
    </xf>
    <xf numFmtId="0" fontId="0" fillId="0" borderId="0" xfId="0" applyNumberFormat="1" applyFont="1" applyBorder="1" applyAlignment="1">
      <alignment horizontal="left" vertical="center" shrinkToFit="1"/>
    </xf>
    <xf numFmtId="0" fontId="36" fillId="0" borderId="0" xfId="0" applyNumberFormat="1" applyFont="1" applyBorder="1" applyAlignment="1">
      <alignment horizontal="left" vertical="center"/>
    </xf>
    <xf numFmtId="0" fontId="43" fillId="0" borderId="0" xfId="0" applyNumberFormat="1" applyFont="1" applyBorder="1" applyAlignment="1">
      <alignment horizontal="left" vertical="center"/>
    </xf>
    <xf numFmtId="0" fontId="43" fillId="0" borderId="0" xfId="0" applyNumberFormat="1" applyFont="1" applyBorder="1" applyAlignment="1">
      <alignment vertical="center"/>
    </xf>
    <xf numFmtId="0" fontId="0" fillId="0" borderId="0" xfId="0" applyFont="1" applyFill="1" applyBorder="1" applyAlignment="1">
      <alignment horizontal="center" shrinkToFit="1"/>
    </xf>
    <xf numFmtId="0" fontId="0" fillId="0" borderId="0" xfId="0" applyFont="1" applyFill="1" applyAlignment="1">
      <alignment vertical="center" wrapText="1"/>
    </xf>
    <xf numFmtId="0" fontId="0" fillId="0" borderId="0" xfId="0" applyFont="1" applyFill="1" applyAlignment="1">
      <alignment vertical="center" shrinkToFit="1"/>
    </xf>
    <xf numFmtId="0" fontId="0" fillId="0" borderId="0" xfId="0" applyFont="1" applyFill="1" applyBorder="1" applyAlignment="1" applyProtection="1">
      <alignment horizontal="center" vertical="top" shrinkToFit="1"/>
      <protection locked="0"/>
    </xf>
    <xf numFmtId="0" fontId="0" fillId="0" borderId="0" xfId="0" applyFill="1" applyBorder="1" applyAlignment="1">
      <alignment shrinkToFit="1"/>
    </xf>
    <xf numFmtId="0" fontId="45" fillId="0" borderId="28" xfId="0" applyFont="1" applyFill="1" applyBorder="1" applyAlignment="1" applyProtection="1">
      <alignment horizontal="left" shrinkToFit="1"/>
      <protection locked="0"/>
    </xf>
    <xf numFmtId="0" fontId="0" fillId="0" borderId="0" xfId="0" applyFont="1" applyFill="1" applyBorder="1" applyAlignment="1">
      <alignment shrinkToFit="1"/>
    </xf>
    <xf numFmtId="0" fontId="45" fillId="0" borderId="28" xfId="0" applyFont="1" applyFill="1" applyBorder="1" applyAlignment="1" applyProtection="1">
      <alignment horizontal="center" shrinkToFit="1"/>
      <protection locked="0"/>
    </xf>
    <xf numFmtId="0" fontId="42" fillId="0" borderId="0" xfId="0" applyFont="1" applyFill="1" applyBorder="1" applyAlignment="1">
      <alignment horizontal="center" vertical="center" wrapText="1"/>
    </xf>
    <xf numFmtId="0" fontId="43" fillId="0" borderId="0" xfId="0" applyNumberFormat="1" applyFont="1" applyAlignment="1">
      <alignment horizontal="center" vertical="center" wrapText="1"/>
    </xf>
    <xf numFmtId="0" fontId="42" fillId="0" borderId="0" xfId="0" applyNumberFormat="1" applyFont="1" applyBorder="1" applyAlignment="1">
      <alignment horizontal="center" vertical="center" wrapText="1"/>
    </xf>
    <xf numFmtId="0" fontId="0" fillId="0" borderId="20" xfId="0" applyNumberFormat="1" applyFont="1" applyBorder="1" applyAlignment="1">
      <alignment horizontal="center" vertical="center" shrinkToFit="1"/>
    </xf>
    <xf numFmtId="0" fontId="0" fillId="0" borderId="20" xfId="0" applyFont="1" applyFill="1" applyBorder="1" applyAlignment="1">
      <alignment horizontal="center" shrinkToFit="1"/>
    </xf>
    <xf numFmtId="0" fontId="0" fillId="0" borderId="20" xfId="0" applyFont="1" applyFill="1" applyBorder="1" applyAlignment="1">
      <alignment shrinkToFit="1"/>
    </xf>
    <xf numFmtId="0" fontId="0" fillId="0" borderId="20" xfId="0" applyFont="1" applyFill="1" applyBorder="1" applyAlignment="1" applyProtection="1">
      <alignment horizontal="center" vertical="top" shrinkToFit="1"/>
      <protection locked="0"/>
    </xf>
    <xf numFmtId="0" fontId="0" fillId="0" borderId="20" xfId="0" applyFont="1" applyFill="1" applyBorder="1" applyAlignment="1">
      <alignment vertical="center" wrapText="1"/>
    </xf>
    <xf numFmtId="0" fontId="0" fillId="0" borderId="19" xfId="0" applyNumberFormat="1" applyFont="1" applyFill="1" applyBorder="1" applyAlignment="1" applyProtection="1">
      <alignment horizontal="center" shrinkToFit="1"/>
      <protection locked="0"/>
    </xf>
    <xf numFmtId="0" fontId="35" fillId="0" borderId="19" xfId="0" applyNumberFormat="1" applyFont="1" applyBorder="1" applyAlignment="1">
      <alignment horizontal="center" vertical="center" textRotation="90" shrinkToFit="1"/>
    </xf>
    <xf numFmtId="0" fontId="42" fillId="0" borderId="17" xfId="0" applyFont="1" applyFill="1" applyBorder="1" applyAlignment="1">
      <alignment horizontal="center" vertical="center" wrapText="1"/>
    </xf>
    <xf numFmtId="0" fontId="0" fillId="0" borderId="20" xfId="0" applyNumberFormat="1" applyFont="1" applyBorder="1" applyAlignment="1">
      <alignment vertical="center" wrapText="1"/>
    </xf>
    <xf numFmtId="0" fontId="43" fillId="0" borderId="0" xfId="0" applyNumberFormat="1" applyFont="1" applyAlignment="1">
      <alignment horizontal="center" wrapText="1"/>
    </xf>
    <xf numFmtId="0" fontId="43" fillId="0" borderId="20" xfId="0" applyNumberFormat="1" applyFont="1" applyBorder="1" applyAlignment="1">
      <alignment wrapText="1"/>
    </xf>
    <xf numFmtId="0" fontId="54" fillId="42" borderId="20" xfId="0" applyNumberFormat="1" applyFont="1" applyFill="1" applyBorder="1" applyAlignment="1">
      <alignment horizontal="center" wrapText="1"/>
    </xf>
    <xf numFmtId="0" fontId="42" fillId="0" borderId="34" xfId="0" applyNumberFormat="1" applyFont="1" applyBorder="1" applyAlignment="1">
      <alignment horizontal="center" wrapText="1"/>
    </xf>
    <xf numFmtId="0" fontId="43" fillId="0" borderId="34" xfId="0" applyNumberFormat="1" applyFont="1" applyBorder="1" applyAlignment="1">
      <alignment horizontal="center" wrapText="1"/>
    </xf>
    <xf numFmtId="0" fontId="42" fillId="0" borderId="22" xfId="0" applyNumberFormat="1" applyFont="1" applyBorder="1" applyAlignment="1">
      <alignment horizontal="center" wrapText="1"/>
    </xf>
    <xf numFmtId="0" fontId="38"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wrapText="1"/>
    </xf>
    <xf numFmtId="0" fontId="40" fillId="0" borderId="0" xfId="0" applyNumberFormat="1" applyFont="1" applyBorder="1" applyAlignment="1">
      <alignment horizontal="center" vertical="center" wrapText="1"/>
    </xf>
    <xf numFmtId="0" fontId="35" fillId="0" borderId="21" xfId="0" applyNumberFormat="1" applyFont="1" applyBorder="1" applyAlignment="1">
      <alignment horizontal="center" vertical="center" shrinkToFit="1"/>
    </xf>
    <xf numFmtId="0" fontId="0" fillId="0" borderId="0" xfId="0" applyNumberFormat="1" applyFont="1" applyAlignment="1">
      <alignment/>
    </xf>
    <xf numFmtId="0" fontId="39" fillId="0" borderId="0" xfId="0" applyNumberFormat="1" applyFont="1" applyBorder="1" applyAlignment="1">
      <alignment horizontal="center"/>
    </xf>
    <xf numFmtId="0" fontId="36" fillId="0" borderId="34" xfId="0" applyFont="1" applyFill="1" applyBorder="1" applyAlignment="1">
      <alignment horizontal="left" vertical="top" shrinkToFit="1"/>
    </xf>
    <xf numFmtId="10" fontId="47" fillId="0" borderId="50" xfId="115" applyNumberFormat="1" applyFont="1" applyFill="1" applyBorder="1" applyAlignment="1" applyProtection="1">
      <alignment horizontal="center" vertical="center"/>
      <protection/>
    </xf>
    <xf numFmtId="10" fontId="47" fillId="0" borderId="51" xfId="115" applyNumberFormat="1" applyFont="1" applyFill="1" applyBorder="1" applyAlignment="1" applyProtection="1">
      <alignment horizontal="center" vertical="center"/>
      <protection/>
    </xf>
    <xf numFmtId="10" fontId="47" fillId="0" borderId="52" xfId="115" applyNumberFormat="1" applyFont="1" applyFill="1" applyBorder="1" applyAlignment="1" applyProtection="1">
      <alignment horizontal="center" vertical="center"/>
      <protection/>
    </xf>
    <xf numFmtId="10" fontId="47" fillId="0" borderId="53" xfId="115" applyNumberFormat="1" applyFont="1" applyFill="1" applyBorder="1" applyAlignment="1" applyProtection="1">
      <alignment horizontal="center" vertical="center"/>
      <protection/>
    </xf>
    <xf numFmtId="10" fontId="47" fillId="0" borderId="54" xfId="115" applyNumberFormat="1" applyFont="1" applyFill="1" applyBorder="1" applyAlignment="1" applyProtection="1">
      <alignment horizontal="center" vertical="center"/>
      <protection/>
    </xf>
    <xf numFmtId="0" fontId="43" fillId="0" borderId="0" xfId="115" applyNumberFormat="1" applyFont="1" applyFill="1" applyBorder="1" applyAlignment="1">
      <alignment horizontal="center" vertical="center" wrapText="1"/>
      <protection/>
    </xf>
    <xf numFmtId="0" fontId="0" fillId="35" borderId="34" xfId="115" applyFont="1" applyFill="1" applyBorder="1" applyAlignment="1">
      <alignment horizontal="center" vertical="center" shrinkToFit="1"/>
      <protection/>
    </xf>
    <xf numFmtId="0" fontId="35" fillId="0" borderId="34" xfId="115" applyFont="1" applyFill="1" applyBorder="1" applyAlignment="1">
      <alignment horizontal="center" vertical="center" shrinkToFit="1"/>
      <protection/>
    </xf>
    <xf numFmtId="0" fontId="0" fillId="0" borderId="0" xfId="115" applyFont="1" applyFill="1" applyBorder="1" applyAlignment="1">
      <alignment horizontal="right" vertical="center" wrapText="1"/>
      <protection/>
    </xf>
    <xf numFmtId="0" fontId="0" fillId="0" borderId="0" xfId="115" applyFont="1" applyFill="1" applyBorder="1" applyAlignment="1" applyProtection="1">
      <alignment horizontal="center" shrinkToFit="1"/>
      <protection/>
    </xf>
    <xf numFmtId="0" fontId="0" fillId="0" borderId="0" xfId="115" applyNumberFormat="1" applyFont="1" applyFill="1" applyBorder="1" applyAlignment="1" applyProtection="1">
      <alignment horizontal="center" vertical="top" shrinkToFit="1"/>
      <protection/>
    </xf>
    <xf numFmtId="0" fontId="35" fillId="0" borderId="0" xfId="115" applyFont="1" applyFill="1" applyBorder="1" applyAlignment="1">
      <alignment horizontal="center" vertical="center" shrinkToFit="1"/>
      <protection/>
    </xf>
    <xf numFmtId="0" fontId="0" fillId="0" borderId="0" xfId="115" applyFont="1" applyFill="1" applyBorder="1" applyAlignment="1" applyProtection="1">
      <alignment horizontal="center" vertical="center" shrinkToFit="1"/>
      <protection/>
    </xf>
    <xf numFmtId="0" fontId="0" fillId="0" borderId="0" xfId="115"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35" fillId="0" borderId="0" xfId="0" applyFont="1" applyBorder="1" applyAlignment="1" applyProtection="1">
      <alignment horizontal="center" shrinkToFit="1"/>
      <protection/>
    </xf>
    <xf numFmtId="49" fontId="0" fillId="0" borderId="0" xfId="0" applyNumberFormat="1" applyFont="1" applyFill="1" applyBorder="1" applyAlignment="1" applyProtection="1">
      <alignment horizontal="center" shrinkToFit="1"/>
      <protection/>
    </xf>
    <xf numFmtId="0" fontId="43" fillId="35" borderId="22" xfId="0" applyFont="1" applyFill="1" applyBorder="1" applyAlignment="1" applyProtection="1">
      <alignment horizontal="center" vertical="center" shrinkToFit="1"/>
      <protection/>
    </xf>
    <xf numFmtId="0" fontId="36" fillId="0" borderId="0" xfId="0" applyFont="1" applyBorder="1" applyAlignment="1">
      <alignment horizontal="left" vertical="center" wrapText="1"/>
    </xf>
    <xf numFmtId="0" fontId="0" fillId="0" borderId="0" xfId="115" applyNumberFormat="1" applyFont="1" applyBorder="1" applyAlignment="1">
      <alignment horizontal="center" shrinkToFit="1"/>
      <protection/>
    </xf>
    <xf numFmtId="0" fontId="0" fillId="0" borderId="0" xfId="115" applyNumberFormat="1" applyFont="1" applyFill="1" applyBorder="1" applyAlignment="1">
      <alignment horizontal="center" shrinkToFit="1"/>
      <protection/>
    </xf>
    <xf numFmtId="0" fontId="36" fillId="0" borderId="20" xfId="0" applyFont="1" applyBorder="1" applyAlignment="1">
      <alignment horizontal="left" vertical="center" wrapText="1"/>
    </xf>
    <xf numFmtId="0" fontId="43" fillId="35" borderId="30" xfId="0" applyFont="1" applyFill="1" applyBorder="1" applyAlignment="1">
      <alignment horizontal="left" vertical="center" wrapText="1"/>
    </xf>
    <xf numFmtId="0" fontId="36" fillId="0" borderId="17" xfId="0" applyFont="1" applyBorder="1" applyAlignment="1">
      <alignment horizontal="left" vertical="center" wrapText="1"/>
    </xf>
    <xf numFmtId="0" fontId="35" fillId="0" borderId="0" xfId="0" applyNumberFormat="1" applyFont="1" applyBorder="1" applyAlignment="1" applyProtection="1">
      <alignment horizontal="center" shrinkToFit="1"/>
      <protection/>
    </xf>
    <xf numFmtId="49" fontId="0" fillId="0" borderId="0" xfId="115" applyNumberFormat="1" applyFont="1" applyFill="1" applyBorder="1" applyAlignment="1">
      <alignment horizontal="center" shrinkToFit="1"/>
      <protection/>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lignment horizontal="center" shrinkToFit="1"/>
    </xf>
    <xf numFmtId="0" fontId="0" fillId="0" borderId="0" xfId="0" applyNumberFormat="1" applyFont="1" applyBorder="1" applyAlignment="1">
      <alignment horizontal="center" shrinkToFit="1"/>
    </xf>
    <xf numFmtId="0" fontId="35" fillId="0" borderId="0" xfId="0" applyNumberFormat="1" applyFont="1" applyAlignment="1">
      <alignment horizontal="center" vertical="center" wrapText="1"/>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Border="1" applyAlignment="1">
      <alignment horizontal="center" vertical="center" shrinkToFit="1"/>
    </xf>
    <xf numFmtId="0" fontId="35" fillId="0" borderId="0" xfId="0" applyNumberFormat="1" applyFont="1" applyBorder="1" applyAlignment="1">
      <alignment horizontal="center" vertical="center"/>
    </xf>
    <xf numFmtId="49" fontId="36" fillId="0" borderId="0" xfId="115" applyNumberFormat="1" applyFont="1" applyFill="1" applyBorder="1" applyAlignment="1">
      <alignment horizontal="center" vertical="center" wrapText="1" shrinkToFit="1"/>
      <protection/>
    </xf>
    <xf numFmtId="49" fontId="35" fillId="0" borderId="20" xfId="115" applyNumberFormat="1" applyFont="1" applyFill="1" applyBorder="1" applyAlignment="1">
      <alignment horizontal="center" vertical="center" wrapText="1"/>
      <protection/>
    </xf>
    <xf numFmtId="0" fontId="0" fillId="0" borderId="0" xfId="0"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35" borderId="34" xfId="0" applyNumberFormat="1" applyFont="1" applyFill="1" applyBorder="1" applyAlignment="1">
      <alignment horizontal="center" vertical="center" shrinkToFit="1"/>
    </xf>
    <xf numFmtId="0" fontId="35" fillId="0" borderId="21" xfId="0" applyNumberFormat="1" applyFont="1" applyBorder="1" applyAlignment="1">
      <alignment horizontal="center" vertical="center" shrinkToFit="1"/>
    </xf>
    <xf numFmtId="0" fontId="36" fillId="0" borderId="0" xfId="0" applyNumberFormat="1" applyFont="1" applyBorder="1" applyAlignment="1">
      <alignment horizontal="right"/>
    </xf>
    <xf numFmtId="0" fontId="43" fillId="0" borderId="20" xfId="0" applyNumberFormat="1" applyFont="1" applyBorder="1" applyAlignment="1">
      <alignment horizontal="center" wrapText="1"/>
    </xf>
    <xf numFmtId="0" fontId="0" fillId="0" borderId="0" xfId="0" applyNumberFormat="1" applyFont="1" applyBorder="1" applyAlignment="1">
      <alignment horizontal="center" vertical="center" wrapText="1"/>
    </xf>
    <xf numFmtId="0" fontId="0" fillId="0" borderId="0" xfId="0" applyFont="1" applyFill="1" applyBorder="1" applyAlignment="1" applyProtection="1">
      <alignment horizontal="left" shrinkToFit="1"/>
      <protection/>
    </xf>
    <xf numFmtId="0" fontId="0" fillId="35" borderId="34" xfId="0" applyNumberFormat="1" applyFont="1" applyFill="1" applyBorder="1" applyAlignment="1" applyProtection="1">
      <alignment horizontal="center" vertical="center" shrinkToFit="1"/>
      <protection/>
    </xf>
    <xf numFmtId="0" fontId="0" fillId="0" borderId="18" xfId="0" applyFill="1" applyBorder="1" applyAlignment="1" applyProtection="1">
      <alignment horizontal="center" shrinkToFit="1"/>
      <protection/>
    </xf>
    <xf numFmtId="0" fontId="0" fillId="0" borderId="34" xfId="0" applyFont="1" applyBorder="1" applyAlignment="1">
      <alignment horizontal="center" vertical="center" shrinkToFit="1"/>
    </xf>
    <xf numFmtId="0" fontId="39" fillId="35" borderId="34" xfId="0" applyFont="1" applyFill="1" applyBorder="1" applyAlignment="1">
      <alignment horizontal="center" vertical="center" shrinkToFit="1"/>
    </xf>
    <xf numFmtId="0" fontId="36" fillId="35" borderId="34" xfId="0" applyFont="1" applyFill="1" applyBorder="1" applyAlignment="1">
      <alignment horizontal="center" vertical="center" wrapText="1"/>
    </xf>
    <xf numFmtId="0" fontId="36" fillId="35" borderId="55" xfId="0" applyFont="1" applyFill="1" applyBorder="1" applyAlignment="1">
      <alignment horizontal="center" vertical="center" wrapText="1"/>
    </xf>
    <xf numFmtId="0" fontId="80" fillId="0" borderId="0" xfId="119">
      <alignment/>
      <protection/>
    </xf>
    <xf numFmtId="0" fontId="0" fillId="0" borderId="0" xfId="115">
      <alignment/>
      <protection/>
    </xf>
    <xf numFmtId="0" fontId="0" fillId="0" borderId="0" xfId="115" applyAlignment="1">
      <alignment horizontal="center"/>
      <protection/>
    </xf>
    <xf numFmtId="0" fontId="0" fillId="0" borderId="0" xfId="115" applyBorder="1" applyAlignment="1">
      <alignment horizontal="center"/>
      <protection/>
    </xf>
    <xf numFmtId="0" fontId="0" fillId="0" borderId="0" xfId="115" applyNumberFormat="1" applyFont="1" applyAlignment="1">
      <alignment vertical="center"/>
      <protection/>
    </xf>
    <xf numFmtId="0" fontId="0" fillId="44" borderId="0" xfId="115" applyFont="1" applyFill="1" applyAlignment="1" applyProtection="1">
      <alignment vertical="center" wrapText="1"/>
      <protection/>
    </xf>
    <xf numFmtId="0" fontId="36" fillId="0" borderId="20" xfId="115" applyNumberFormat="1" applyFont="1" applyBorder="1" applyAlignment="1">
      <alignment horizontal="center" vertical="center" wrapText="1"/>
      <protection/>
    </xf>
    <xf numFmtId="0" fontId="36" fillId="0" borderId="33" xfId="115" applyNumberFormat="1" applyFont="1" applyBorder="1" applyAlignment="1" applyProtection="1">
      <alignment horizontal="center" shrinkToFit="1"/>
      <protection/>
    </xf>
    <xf numFmtId="0" fontId="36" fillId="0" borderId="20" xfId="115" applyFont="1" applyBorder="1" applyAlignment="1" applyProtection="1">
      <alignment horizontal="left" vertical="center" wrapText="1"/>
      <protection/>
    </xf>
    <xf numFmtId="0" fontId="36" fillId="0" borderId="32" xfId="115" applyFont="1" applyBorder="1" applyAlignment="1">
      <alignment horizontal="center" vertical="center" wrapText="1"/>
      <protection/>
    </xf>
    <xf numFmtId="0" fontId="36" fillId="0" borderId="0" xfId="115" applyNumberFormat="1" applyFont="1" applyBorder="1" applyAlignment="1">
      <alignment horizontal="center" vertical="center" wrapText="1"/>
      <protection/>
    </xf>
    <xf numFmtId="0" fontId="36" fillId="0" borderId="23" xfId="115" applyNumberFormat="1" applyFont="1" applyBorder="1" applyAlignment="1" applyProtection="1">
      <alignment horizontal="center" shrinkToFit="1"/>
      <protection/>
    </xf>
    <xf numFmtId="0" fontId="36" fillId="0" borderId="0" xfId="115" applyFont="1" applyBorder="1" applyAlignment="1" applyProtection="1">
      <alignment horizontal="left" vertical="center" wrapText="1"/>
      <protection/>
    </xf>
    <xf numFmtId="0" fontId="36" fillId="0" borderId="18" xfId="115" applyFont="1" applyBorder="1" applyAlignment="1">
      <alignment horizontal="center" vertical="center" wrapText="1"/>
      <protection/>
    </xf>
    <xf numFmtId="0" fontId="36" fillId="0" borderId="29" xfId="115" applyNumberFormat="1" applyFont="1" applyBorder="1" applyAlignment="1" applyProtection="1">
      <alignment horizontal="center" shrinkToFit="1"/>
      <protection/>
    </xf>
    <xf numFmtId="0" fontId="36" fillId="0" borderId="17" xfId="115" applyFont="1" applyBorder="1" applyAlignment="1" applyProtection="1">
      <alignment horizontal="left" vertical="center" wrapText="1"/>
      <protection/>
    </xf>
    <xf numFmtId="0" fontId="36" fillId="0" borderId="28" xfId="115" applyFont="1" applyBorder="1" applyAlignment="1">
      <alignment horizontal="center" vertical="center" wrapText="1"/>
      <protection/>
    </xf>
    <xf numFmtId="0" fontId="36" fillId="0" borderId="0" xfId="115" applyFont="1" applyFill="1" applyBorder="1" applyAlignment="1">
      <alignment horizontal="center" vertical="center" wrapText="1"/>
      <protection/>
    </xf>
    <xf numFmtId="0" fontId="43" fillId="35" borderId="31" xfId="115" applyNumberFormat="1" applyFont="1" applyFill="1" applyBorder="1" applyAlignment="1">
      <alignment horizontal="center" vertical="center" shrinkToFit="1"/>
      <protection/>
    </xf>
    <xf numFmtId="0" fontId="43" fillId="35" borderId="30" xfId="115" applyFont="1" applyFill="1" applyBorder="1" applyAlignment="1">
      <alignment horizontal="left" vertical="center" wrapText="1"/>
      <protection/>
    </xf>
    <xf numFmtId="0" fontId="43" fillId="35" borderId="22" xfId="115" applyFont="1" applyFill="1" applyBorder="1" applyAlignment="1">
      <alignment horizontal="center" vertical="center" wrapText="1"/>
      <protection/>
    </xf>
    <xf numFmtId="0" fontId="45" fillId="0" borderId="0" xfId="122" applyNumberFormat="1" applyFont="1" applyFill="1" applyBorder="1" applyAlignment="1" applyProtection="1">
      <alignment horizontal="left" shrinkToFit="1"/>
      <protection locked="0"/>
    </xf>
    <xf numFmtId="0" fontId="47" fillId="0" borderId="17" xfId="115" applyNumberFormat="1" applyFont="1" applyFill="1" applyBorder="1" applyAlignment="1" applyProtection="1">
      <alignment vertical="justify" shrinkToFit="1"/>
      <protection locked="0"/>
    </xf>
    <xf numFmtId="0" fontId="45" fillId="0" borderId="17" xfId="122" applyNumberFormat="1" applyFont="1" applyFill="1" applyBorder="1" applyAlignment="1" applyProtection="1">
      <alignment horizontal="left" shrinkToFit="1"/>
      <protection locked="0"/>
    </xf>
    <xf numFmtId="0" fontId="0" fillId="0" borderId="18" xfId="122" applyNumberFormat="1" applyFont="1" applyFill="1" applyBorder="1" applyAlignment="1" applyProtection="1">
      <alignment horizontal="center" shrinkToFit="1"/>
      <protection/>
    </xf>
    <xf numFmtId="0" fontId="45" fillId="0" borderId="28" xfId="122" applyNumberFormat="1" applyFont="1" applyFill="1" applyBorder="1" applyAlignment="1" applyProtection="1">
      <alignment horizontal="center" shrinkToFit="1"/>
      <protection locked="0"/>
    </xf>
    <xf numFmtId="0" fontId="47" fillId="0" borderId="29" xfId="115" applyNumberFormat="1" applyFont="1" applyFill="1" applyBorder="1" applyAlignment="1" applyProtection="1">
      <alignment horizontal="center" vertical="top" shrinkToFit="1"/>
      <protection locked="0"/>
    </xf>
    <xf numFmtId="0" fontId="0" fillId="0" borderId="0" xfId="122" applyNumberFormat="1" applyFont="1" applyFill="1" applyBorder="1" applyAlignment="1" applyProtection="1">
      <alignment horizontal="center" shrinkToFit="1"/>
      <protection/>
    </xf>
    <xf numFmtId="0" fontId="45" fillId="0" borderId="18" xfId="122" applyNumberFormat="1" applyFont="1" applyFill="1" applyBorder="1" applyAlignment="1" applyProtection="1">
      <alignment horizontal="center" shrinkToFit="1"/>
      <protection locked="0"/>
    </xf>
    <xf numFmtId="0" fontId="0" fillId="0" borderId="0" xfId="122" applyNumberFormat="1" applyFont="1" applyFill="1" applyBorder="1" applyAlignment="1" applyProtection="1">
      <alignment horizontal="center" vertical="top" shrinkToFit="1"/>
      <protection/>
    </xf>
    <xf numFmtId="0" fontId="52" fillId="0" borderId="0" xfId="115" applyNumberFormat="1" applyFont="1" applyFill="1" applyBorder="1" applyAlignment="1" applyProtection="1">
      <alignment horizontal="left" shrinkToFit="1"/>
      <protection/>
    </xf>
    <xf numFmtId="0" fontId="0" fillId="35" borderId="0" xfId="0" applyFill="1" applyAlignment="1">
      <alignment/>
    </xf>
    <xf numFmtId="0" fontId="0" fillId="0" borderId="0" xfId="0" applyAlignment="1">
      <alignment vertical="center" wrapText="1"/>
    </xf>
    <xf numFmtId="0" fontId="0" fillId="0" borderId="0" xfId="0" applyAlignment="1">
      <alignment horizontal="center" vertical="center" wrapText="1"/>
    </xf>
    <xf numFmtId="0" fontId="36"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47" fillId="0" borderId="34" xfId="0" applyFont="1" applyBorder="1" applyAlignment="1">
      <alignment vertical="center" wrapText="1"/>
    </xf>
    <xf numFmtId="0" fontId="49" fillId="0" borderId="34" xfId="0" applyFont="1" applyBorder="1" applyAlignment="1">
      <alignment horizontal="center" vertical="center" wrapText="1"/>
    </xf>
    <xf numFmtId="0" fontId="47" fillId="0" borderId="31" xfId="0" applyFont="1" applyBorder="1" applyAlignment="1">
      <alignment horizontal="center" vertical="center" shrinkToFit="1"/>
    </xf>
    <xf numFmtId="0" fontId="47" fillId="0" borderId="22" xfId="0" applyFont="1" applyBorder="1" applyAlignment="1">
      <alignment horizontal="center" vertical="center" shrinkToFit="1"/>
    </xf>
    <xf numFmtId="0" fontId="47" fillId="0" borderId="30"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34" xfId="0" applyFont="1" applyBorder="1" applyAlignment="1">
      <alignment horizontal="center" vertical="center" shrinkToFit="1"/>
    </xf>
    <xf numFmtId="14" fontId="47" fillId="0" borderId="31" xfId="0" applyNumberFormat="1" applyFont="1" applyBorder="1" applyAlignment="1">
      <alignment horizontal="center" vertical="center" wrapText="1"/>
    </xf>
    <xf numFmtId="0" fontId="47" fillId="0" borderId="31" xfId="0" applyFont="1" applyBorder="1" applyAlignment="1">
      <alignment horizontal="left" vertical="center" wrapText="1"/>
    </xf>
    <xf numFmtId="0" fontId="47" fillId="0" borderId="30" xfId="0" applyFont="1" applyBorder="1" applyAlignment="1">
      <alignment horizontal="left" vertical="center" wrapText="1"/>
    </xf>
    <xf numFmtId="0" fontId="47" fillId="0" borderId="22" xfId="0" applyFont="1" applyBorder="1" applyAlignment="1">
      <alignment horizontal="left" vertical="center" wrapText="1"/>
    </xf>
    <xf numFmtId="0" fontId="52" fillId="0" borderId="34" xfId="0" applyFont="1" applyBorder="1" applyAlignment="1">
      <alignment horizontal="center" vertical="center" wrapText="1"/>
    </xf>
    <xf numFmtId="14" fontId="47" fillId="0" borderId="34" xfId="0" applyNumberFormat="1" applyFont="1" applyBorder="1" applyAlignment="1">
      <alignment horizontal="center" vertical="center" wrapText="1"/>
    </xf>
    <xf numFmtId="0" fontId="36" fillId="0" borderId="0" xfId="0" applyFont="1" applyAlignment="1">
      <alignment horizontal="center" vertical="center" wrapText="1"/>
    </xf>
    <xf numFmtId="0" fontId="36" fillId="35" borderId="22" xfId="0" applyFont="1" applyFill="1" applyBorder="1" applyAlignment="1">
      <alignment horizontal="center" vertical="center" wrapText="1"/>
    </xf>
    <xf numFmtId="0" fontId="47" fillId="0" borderId="0" xfId="0" applyFont="1" applyAlignment="1">
      <alignment horizontal="center" vertical="center" shrinkToFit="1"/>
    </xf>
    <xf numFmtId="0" fontId="49" fillId="0" borderId="34" xfId="0" applyFont="1" applyBorder="1" applyAlignment="1">
      <alignment horizontal="center" vertical="center" shrinkToFit="1"/>
    </xf>
    <xf numFmtId="0" fontId="0" fillId="0" borderId="0" xfId="0" applyFont="1" applyAlignment="1">
      <alignment horizontal="center" vertical="center" shrinkToFit="1"/>
    </xf>
    <xf numFmtId="0" fontId="0" fillId="35" borderId="34" xfId="0" applyFont="1" applyFill="1" applyBorder="1" applyAlignment="1">
      <alignment horizontal="center" vertical="center" shrinkToFit="1"/>
    </xf>
    <xf numFmtId="0" fontId="0" fillId="0" borderId="0" xfId="0" applyFont="1" applyAlignment="1">
      <alignment vertical="center" wrapText="1"/>
    </xf>
    <xf numFmtId="0" fontId="56" fillId="0" borderId="0" xfId="0" applyFont="1" applyAlignment="1">
      <alignment horizontal="center" vertical="center" wrapText="1"/>
    </xf>
    <xf numFmtId="0" fontId="35" fillId="0" borderId="0" xfId="0" applyFont="1" applyAlignment="1">
      <alignment horizontal="center" vertical="center" wrapText="1"/>
    </xf>
    <xf numFmtId="0" fontId="5" fillId="0" borderId="0" xfId="125">
      <alignment/>
      <protection/>
    </xf>
    <xf numFmtId="0" fontId="5" fillId="0" borderId="0" xfId="125" applyAlignment="1">
      <alignment horizontal="center"/>
      <protection/>
    </xf>
    <xf numFmtId="0" fontId="36" fillId="0" borderId="21" xfId="0" applyFont="1" applyBorder="1" applyAlignment="1">
      <alignment horizontal="center" vertical="center"/>
    </xf>
    <xf numFmtId="0" fontId="5" fillId="0" borderId="0" xfId="125" applyAlignment="1">
      <alignment/>
      <protection/>
    </xf>
    <xf numFmtId="0" fontId="5" fillId="0" borderId="0" xfId="125" applyAlignment="1">
      <alignment vertical="center"/>
      <protection/>
    </xf>
    <xf numFmtId="0" fontId="5" fillId="0" borderId="0" xfId="125" applyBorder="1" applyAlignment="1">
      <alignment horizontal="center" vertical="center"/>
      <protection/>
    </xf>
    <xf numFmtId="0" fontId="5" fillId="0" borderId="0" xfId="125" applyBorder="1" applyAlignment="1">
      <alignment vertical="center"/>
      <protection/>
    </xf>
    <xf numFmtId="0" fontId="57" fillId="0" borderId="0" xfId="125" applyFont="1" applyAlignment="1">
      <alignment vertical="center"/>
      <protection/>
    </xf>
    <xf numFmtId="0" fontId="5" fillId="45" borderId="56" xfId="125" applyFont="1" applyFill="1" applyBorder="1" applyAlignment="1">
      <alignment horizontal="center" vertical="center"/>
      <protection/>
    </xf>
    <xf numFmtId="0" fontId="5" fillId="45" borderId="33" xfId="125" applyFont="1" applyFill="1" applyBorder="1" applyAlignment="1">
      <alignment horizontal="center" vertical="center"/>
      <protection/>
    </xf>
    <xf numFmtId="0" fontId="5" fillId="0" borderId="56" xfId="125" applyFont="1" applyBorder="1" applyAlignment="1">
      <alignment vertical="center"/>
      <protection/>
    </xf>
    <xf numFmtId="0" fontId="5" fillId="0" borderId="21" xfId="125" applyFont="1" applyBorder="1" applyAlignment="1">
      <alignment horizontal="center" vertical="center"/>
      <protection/>
    </xf>
    <xf numFmtId="0" fontId="5" fillId="0" borderId="33" xfId="125" applyFont="1" applyBorder="1" applyAlignment="1">
      <alignment horizontal="center" vertical="center"/>
      <protection/>
    </xf>
    <xf numFmtId="0" fontId="5" fillId="0" borderId="33" xfId="125" applyFont="1" applyBorder="1" applyAlignment="1">
      <alignment vertical="center"/>
      <protection/>
    </xf>
    <xf numFmtId="0" fontId="58" fillId="0" borderId="57" xfId="125" applyFont="1" applyBorder="1" applyAlignment="1">
      <alignment horizontal="center" vertical="center"/>
      <protection/>
    </xf>
    <xf numFmtId="0" fontId="57" fillId="0" borderId="0" xfId="125" applyFont="1">
      <alignment/>
      <protection/>
    </xf>
    <xf numFmtId="49" fontId="59" fillId="35" borderId="58" xfId="125" applyNumberFormat="1" applyFont="1" applyFill="1" applyBorder="1" applyAlignment="1">
      <alignment horizontal="center" vertical="center" wrapText="1"/>
      <protection/>
    </xf>
    <xf numFmtId="49" fontId="59" fillId="35" borderId="59" xfId="125" applyNumberFormat="1" applyFont="1" applyFill="1" applyBorder="1" applyAlignment="1">
      <alignment horizontal="center" vertical="center" wrapText="1"/>
      <protection/>
    </xf>
    <xf numFmtId="49" fontId="59" fillId="35" borderId="60" xfId="125" applyNumberFormat="1" applyFont="1" applyFill="1" applyBorder="1" applyAlignment="1">
      <alignment horizontal="center" vertical="center" wrapText="1"/>
      <protection/>
    </xf>
    <xf numFmtId="49" fontId="60" fillId="0" borderId="0" xfId="125" applyNumberFormat="1" applyFont="1" applyAlignment="1">
      <alignment vertical="top"/>
      <protection/>
    </xf>
    <xf numFmtId="49" fontId="61" fillId="0" borderId="0" xfId="125" applyNumberFormat="1" applyFont="1" applyAlignment="1">
      <alignment horizontal="center" vertical="top"/>
      <protection/>
    </xf>
    <xf numFmtId="49" fontId="61" fillId="0" borderId="17" xfId="125" applyNumberFormat="1" applyFont="1" applyFill="1" applyBorder="1" applyAlignment="1">
      <alignment horizontal="center" vertical="top"/>
      <protection/>
    </xf>
    <xf numFmtId="49" fontId="61" fillId="0" borderId="0" xfId="125" applyNumberFormat="1" applyFont="1" applyFill="1" applyBorder="1" applyAlignment="1">
      <alignment horizontal="center" vertical="top"/>
      <protection/>
    </xf>
    <xf numFmtId="0" fontId="5" fillId="0" borderId="0" xfId="125" applyFont="1" applyAlignment="1">
      <alignment vertical="center"/>
      <protection/>
    </xf>
    <xf numFmtId="49" fontId="5" fillId="0" borderId="18" xfId="125" applyNumberFormat="1" applyFont="1" applyFill="1" applyBorder="1" applyAlignment="1" applyProtection="1">
      <alignment horizontal="right" vertical="center"/>
      <protection locked="0"/>
    </xf>
    <xf numFmtId="165" fontId="62" fillId="45" borderId="34" xfId="125" applyNumberFormat="1" applyFont="1" applyFill="1" applyBorder="1" applyAlignment="1" applyProtection="1">
      <alignment horizontal="center" vertical="center"/>
      <protection locked="0"/>
    </xf>
    <xf numFmtId="14" fontId="62" fillId="0" borderId="34" xfId="125" applyNumberFormat="1" applyFont="1" applyFill="1" applyBorder="1" applyAlignment="1" applyProtection="1">
      <alignment horizontal="center" vertical="center"/>
      <protection locked="0"/>
    </xf>
    <xf numFmtId="164" fontId="62" fillId="45" borderId="34" xfId="125" applyNumberFormat="1" applyFont="1" applyFill="1" applyBorder="1" applyAlignment="1">
      <alignment horizontal="center" vertical="center"/>
      <protection/>
    </xf>
    <xf numFmtId="49" fontId="5" fillId="0" borderId="0" xfId="125" applyNumberFormat="1" applyFont="1" applyFill="1" applyBorder="1" applyAlignment="1">
      <alignment horizontal="right" vertical="center"/>
      <protection/>
    </xf>
    <xf numFmtId="0" fontId="5" fillId="0" borderId="0" xfId="125" applyFont="1">
      <alignment/>
      <protection/>
    </xf>
    <xf numFmtId="0" fontId="0" fillId="0" borderId="0" xfId="0" applyNumberFormat="1" applyFont="1" applyAlignment="1" applyProtection="1">
      <alignment horizontal="right"/>
      <protection/>
    </xf>
    <xf numFmtId="49" fontId="60" fillId="0" borderId="0" xfId="125" applyNumberFormat="1" applyFont="1" applyAlignment="1">
      <alignment horizontal="center" vertical="center"/>
      <protection/>
    </xf>
    <xf numFmtId="0" fontId="0" fillId="0" borderId="0" xfId="125" applyFont="1" applyBorder="1" applyAlignment="1">
      <alignment wrapText="1"/>
      <protection/>
    </xf>
    <xf numFmtId="0" fontId="0" fillId="0" borderId="0" xfId="125" applyFont="1" applyAlignment="1">
      <alignment horizontal="right" wrapText="1"/>
      <protection/>
    </xf>
    <xf numFmtId="49" fontId="63" fillId="0" borderId="0" xfId="125" applyNumberFormat="1" applyFont="1" applyAlignment="1">
      <alignment horizontal="left"/>
      <protection/>
    </xf>
    <xf numFmtId="0" fontId="0" fillId="0" borderId="0" xfId="124" applyAlignment="1">
      <alignment horizontal="center" vertical="center" shrinkToFit="1"/>
      <protection/>
    </xf>
    <xf numFmtId="0" fontId="0" fillId="0" borderId="34" xfId="0" applyNumberFormat="1" applyFont="1" applyBorder="1" applyAlignment="1" applyProtection="1">
      <alignment horizontal="center" vertical="center" shrinkToFit="1"/>
      <protection/>
    </xf>
    <xf numFmtId="0" fontId="0" fillId="0" borderId="34" xfId="124" applyFont="1" applyBorder="1" applyAlignment="1">
      <alignment horizontal="center" vertical="center" shrinkToFit="1"/>
      <protection/>
    </xf>
    <xf numFmtId="0" fontId="49" fillId="0" borderId="34" xfId="124" applyFont="1" applyBorder="1" applyAlignment="1">
      <alignment horizontal="center" vertical="center" shrinkToFit="1"/>
      <protection/>
    </xf>
    <xf numFmtId="0" fontId="5" fillId="0" borderId="0" xfId="125" applyFont="1" applyAlignment="1">
      <alignment horizontal="center" vertical="center" shrinkToFit="1"/>
      <protection/>
    </xf>
    <xf numFmtId="49" fontId="5" fillId="35" borderId="34" xfId="125" applyNumberFormat="1" applyFont="1" applyFill="1" applyBorder="1" applyAlignment="1">
      <alignment horizontal="center" vertical="center" shrinkToFit="1"/>
      <protection/>
    </xf>
    <xf numFmtId="0" fontId="5" fillId="35" borderId="34" xfId="125" applyFont="1" applyFill="1" applyBorder="1" applyAlignment="1">
      <alignment horizontal="center" vertical="center" shrinkToFit="1"/>
      <protection/>
    </xf>
    <xf numFmtId="0" fontId="0" fillId="35" borderId="34" xfId="125" applyFont="1" applyFill="1" applyBorder="1" applyAlignment="1">
      <alignment horizontal="center" vertical="center" shrinkToFit="1"/>
      <protection/>
    </xf>
    <xf numFmtId="0" fontId="59" fillId="0" borderId="0" xfId="125" applyFont="1">
      <alignment/>
      <protection/>
    </xf>
    <xf numFmtId="0" fontId="0" fillId="0" borderId="0" xfId="0" applyAlignment="1">
      <alignment horizontal="left"/>
    </xf>
    <xf numFmtId="0" fontId="0" fillId="35" borderId="0" xfId="0" applyFill="1" applyBorder="1" applyAlignment="1">
      <alignment horizontal="center" vertical="center"/>
    </xf>
    <xf numFmtId="0" fontId="0" fillId="0" borderId="0" xfId="0" applyAlignment="1" applyProtection="1">
      <alignment/>
      <protection/>
    </xf>
    <xf numFmtId="0" fontId="0" fillId="35" borderId="32" xfId="0" applyFont="1" applyFill="1" applyBorder="1" applyAlignment="1">
      <alignment horizontal="left" shrinkToFit="1"/>
    </xf>
    <xf numFmtId="0" fontId="0" fillId="35" borderId="20" xfId="0" applyFont="1" applyFill="1" applyBorder="1" applyAlignment="1">
      <alignment horizontal="left" shrinkToFit="1"/>
    </xf>
    <xf numFmtId="0" fontId="0" fillId="35" borderId="33" xfId="0" applyFont="1" applyFill="1" applyBorder="1" applyAlignment="1">
      <alignment horizontal="left" shrinkToFit="1"/>
    </xf>
    <xf numFmtId="0" fontId="0" fillId="0" borderId="0" xfId="0" applyFont="1" applyFill="1" applyAlignment="1">
      <alignment shrinkToFit="1"/>
    </xf>
    <xf numFmtId="0" fontId="0" fillId="35" borderId="23" xfId="0" applyFont="1" applyFill="1" applyBorder="1" applyAlignment="1">
      <alignment horizontal="left" shrinkToFit="1"/>
    </xf>
    <xf numFmtId="0" fontId="0" fillId="35" borderId="18" xfId="0" applyFont="1" applyFill="1" applyBorder="1" applyAlignment="1">
      <alignment horizontal="left" shrinkToFit="1"/>
    </xf>
    <xf numFmtId="0" fontId="0" fillId="35" borderId="0" xfId="0" applyFont="1" applyFill="1" applyBorder="1" applyAlignment="1">
      <alignment horizontal="left" shrinkToFit="1"/>
    </xf>
    <xf numFmtId="0" fontId="0" fillId="35" borderId="23" xfId="0" applyFont="1" applyFill="1" applyBorder="1" applyAlignment="1">
      <alignment horizontal="left" shrinkToFit="1"/>
    </xf>
    <xf numFmtId="0" fontId="0" fillId="35" borderId="0" xfId="0" applyFont="1" applyFill="1" applyAlignment="1">
      <alignment shrinkToFit="1"/>
    </xf>
    <xf numFmtId="0" fontId="0" fillId="35" borderId="0" xfId="0" applyFont="1" applyFill="1" applyAlignment="1">
      <alignment horizontal="center" shrinkToFit="1"/>
    </xf>
    <xf numFmtId="0" fontId="0" fillId="35" borderId="0" xfId="0" applyFill="1" applyBorder="1" applyAlignment="1">
      <alignment horizontal="center" vertical="center" shrinkToFit="1"/>
    </xf>
    <xf numFmtId="0" fontId="0" fillId="35" borderId="0" xfId="0" applyFill="1" applyAlignment="1">
      <alignment shrinkToFit="1"/>
    </xf>
    <xf numFmtId="0" fontId="0" fillId="0" borderId="0" xfId="0" applyFont="1" applyFill="1" applyAlignment="1" applyProtection="1">
      <alignment shrinkToFit="1"/>
      <protection/>
    </xf>
    <xf numFmtId="0" fontId="0" fillId="0" borderId="0" xfId="0" applyFont="1" applyFill="1" applyAlignment="1">
      <alignment horizontal="center" shrinkToFit="1"/>
    </xf>
    <xf numFmtId="0" fontId="0" fillId="0" borderId="0" xfId="0" applyFont="1" applyAlignment="1">
      <alignment shrinkToFit="1"/>
    </xf>
    <xf numFmtId="0" fontId="0" fillId="35" borderId="0" xfId="0" applyFont="1" applyFill="1" applyBorder="1" applyAlignment="1">
      <alignment horizontal="center" vertical="center" shrinkToFit="1"/>
    </xf>
    <xf numFmtId="0" fontId="0" fillId="0" borderId="0" xfId="0" applyFont="1" applyAlignment="1" applyProtection="1">
      <alignment shrinkToFit="1"/>
      <protection/>
    </xf>
    <xf numFmtId="0" fontId="0" fillId="0" borderId="61" xfId="0" applyFont="1" applyBorder="1" applyAlignment="1" applyProtection="1">
      <alignment horizontal="center" vertical="center" shrinkToFit="1"/>
      <protection locked="0"/>
    </xf>
    <xf numFmtId="0" fontId="0" fillId="0" borderId="61"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shrinkToFit="1"/>
    </xf>
    <xf numFmtId="0" fontId="0" fillId="0" borderId="62" xfId="0" applyFont="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shrinkToFit="1"/>
      <protection locked="0"/>
    </xf>
    <xf numFmtId="0" fontId="0" fillId="0" borderId="62" xfId="0" applyFont="1" applyBorder="1" applyAlignment="1">
      <alignment horizontal="center" vertical="center" shrinkToFit="1"/>
    </xf>
    <xf numFmtId="0" fontId="0" fillId="35" borderId="23" xfId="0" applyFill="1" applyBorder="1" applyAlignment="1">
      <alignment horizontal="left"/>
    </xf>
    <xf numFmtId="0" fontId="0" fillId="0" borderId="63" xfId="0" applyFont="1" applyBorder="1" applyAlignment="1" applyProtection="1">
      <alignment horizontal="center" vertical="center" shrinkToFit="1"/>
      <protection locked="0"/>
    </xf>
    <xf numFmtId="0" fontId="0" fillId="0" borderId="63" xfId="0" applyFont="1" applyFill="1" applyBorder="1" applyAlignment="1" applyProtection="1">
      <alignment horizontal="center" vertical="center" shrinkToFit="1"/>
      <protection locked="0"/>
    </xf>
    <xf numFmtId="0" fontId="0" fillId="0" borderId="63" xfId="0" applyFont="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35" borderId="23" xfId="0" applyFont="1" applyFill="1" applyBorder="1" applyAlignment="1">
      <alignment shrinkToFit="1"/>
    </xf>
    <xf numFmtId="0" fontId="0" fillId="35" borderId="18" xfId="0" applyFont="1" applyFill="1" applyBorder="1" applyAlignment="1">
      <alignment shrinkToFit="1"/>
    </xf>
    <xf numFmtId="0" fontId="0" fillId="0" borderId="62" xfId="0" applyFont="1" applyFill="1" applyBorder="1" applyAlignment="1">
      <alignment horizontal="center" vertical="center" shrinkToFit="1"/>
    </xf>
    <xf numFmtId="0" fontId="0" fillId="0" borderId="29" xfId="0" applyBorder="1" applyAlignment="1">
      <alignment horizontal="left"/>
    </xf>
    <xf numFmtId="0" fontId="0" fillId="0" borderId="28" xfId="0" applyBorder="1" applyAlignment="1" applyProtection="1">
      <alignment horizontal="left"/>
      <protection locked="0"/>
    </xf>
    <xf numFmtId="0" fontId="0" fillId="35" borderId="0" xfId="0" applyFill="1" applyBorder="1" applyAlignment="1">
      <alignment horizontal="center" vertical="center" textRotation="90"/>
    </xf>
    <xf numFmtId="0" fontId="36" fillId="0" borderId="0" xfId="0" applyFont="1" applyFill="1" applyBorder="1" applyAlignment="1" applyProtection="1">
      <alignment horizontal="center" vertical="center" wrapText="1"/>
      <protection/>
    </xf>
    <xf numFmtId="0" fontId="36" fillId="0" borderId="64" xfId="0" applyFont="1" applyBorder="1" applyAlignment="1">
      <alignment horizontal="center" vertical="center" wrapText="1"/>
    </xf>
    <xf numFmtId="0" fontId="0" fillId="0" borderId="0" xfId="0"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center" vertical="center" shrinkToFit="1"/>
    </xf>
    <xf numFmtId="0" fontId="0" fillId="35" borderId="0" xfId="0" applyFont="1" applyFill="1" applyAlignment="1">
      <alignment horizontal="center" vertical="center" shrinkToFit="1"/>
    </xf>
    <xf numFmtId="0" fontId="0" fillId="0" borderId="0" xfId="0" applyAlignment="1">
      <alignment horizontal="center" vertical="center" shrinkToFit="1"/>
    </xf>
    <xf numFmtId="0" fontId="0" fillId="35" borderId="0" xfId="0" applyFill="1" applyAlignment="1">
      <alignment horizontal="center" vertical="center" shrinkToFit="1"/>
    </xf>
    <xf numFmtId="0" fontId="0" fillId="0" borderId="0" xfId="0" applyAlignment="1" applyProtection="1">
      <alignment horizontal="center" vertical="center" shrinkToFit="1"/>
      <protection/>
    </xf>
    <xf numFmtId="0" fontId="0" fillId="35" borderId="34" xfId="0" applyFill="1" applyBorder="1" applyAlignment="1">
      <alignment horizontal="center" vertical="center" shrinkToFit="1"/>
    </xf>
    <xf numFmtId="0" fontId="36" fillId="0" borderId="30" xfId="0" applyFont="1" applyBorder="1" applyAlignment="1">
      <alignment vertical="top"/>
    </xf>
    <xf numFmtId="0" fontId="47" fillId="0" borderId="0" xfId="0" applyFont="1" applyFill="1" applyAlignment="1">
      <alignment/>
    </xf>
    <xf numFmtId="0" fontId="47" fillId="0" borderId="34" xfId="0" applyFont="1" applyFill="1" applyBorder="1" applyAlignment="1" applyProtection="1">
      <alignment horizontal="center" shrinkToFit="1"/>
      <protection locked="0"/>
    </xf>
    <xf numFmtId="14" fontId="66" fillId="0" borderId="34" xfId="126" applyNumberFormat="1" applyFont="1" applyFill="1" applyBorder="1" applyAlignment="1" applyProtection="1">
      <alignment horizontal="center" vertical="top" shrinkToFit="1"/>
      <protection locked="0"/>
    </xf>
    <xf numFmtId="0" fontId="47" fillId="0" borderId="31" xfId="0" applyFont="1" applyFill="1" applyBorder="1" applyAlignment="1" applyProtection="1">
      <alignment/>
      <protection locked="0"/>
    </xf>
    <xf numFmtId="0" fontId="47" fillId="0" borderId="30" xfId="0" applyFont="1" applyFill="1" applyBorder="1" applyAlignment="1" applyProtection="1">
      <alignment/>
      <protection locked="0"/>
    </xf>
    <xf numFmtId="0" fontId="47" fillId="0" borderId="22" xfId="0" applyFont="1" applyFill="1" applyBorder="1" applyAlignment="1" applyProtection="1">
      <alignment/>
      <protection locked="0"/>
    </xf>
    <xf numFmtId="0" fontId="47" fillId="0" borderId="34" xfId="0" applyFont="1" applyFill="1" applyBorder="1" applyAlignment="1" applyProtection="1">
      <alignment horizontal="center" shrinkToFit="1"/>
      <protection locked="0"/>
    </xf>
    <xf numFmtId="14" fontId="36" fillId="35" borderId="21" xfId="0" applyNumberFormat="1" applyFont="1" applyFill="1" applyBorder="1" applyAlignment="1">
      <alignment horizontal="center" vertical="center" wrapText="1"/>
    </xf>
    <xf numFmtId="0" fontId="0" fillId="0" borderId="0" xfId="0" applyAlignment="1" applyProtection="1">
      <alignment/>
      <protection locked="0"/>
    </xf>
    <xf numFmtId="0" fontId="0" fillId="0" borderId="0" xfId="0" applyFill="1" applyAlignment="1" applyProtection="1">
      <alignment/>
      <protection locked="0"/>
    </xf>
    <xf numFmtId="0" fontId="0" fillId="35" borderId="0" xfId="0" applyFill="1" applyAlignment="1" applyProtection="1">
      <alignment/>
      <protection/>
    </xf>
    <xf numFmtId="0" fontId="0" fillId="0" borderId="0" xfId="0" applyBorder="1" applyAlignment="1" applyProtection="1">
      <alignment/>
      <protection locked="0"/>
    </xf>
    <xf numFmtId="0" fontId="0" fillId="0" borderId="18" xfId="0" applyBorder="1" applyAlignment="1" applyProtection="1">
      <alignment/>
      <protection locked="0"/>
    </xf>
    <xf numFmtId="0" fontId="0" fillId="0" borderId="33" xfId="0" applyBorder="1" applyAlignment="1" applyProtection="1">
      <alignment/>
      <protection locked="0"/>
    </xf>
    <xf numFmtId="0" fontId="0" fillId="0" borderId="20" xfId="0" applyBorder="1" applyAlignment="1" applyProtection="1">
      <alignment/>
      <protection locked="0"/>
    </xf>
    <xf numFmtId="0" fontId="0" fillId="0" borderId="32" xfId="0" applyBorder="1" applyAlignment="1" applyProtection="1">
      <alignment/>
      <protection locked="0"/>
    </xf>
    <xf numFmtId="0" fontId="52" fillId="0" borderId="0" xfId="0" applyFont="1" applyAlignment="1" applyProtection="1">
      <alignment/>
      <protection locked="0"/>
    </xf>
    <xf numFmtId="0" fontId="52" fillId="0" borderId="0" xfId="0" applyFont="1" applyBorder="1" applyAlignment="1" applyProtection="1">
      <alignment/>
      <protection locked="0"/>
    </xf>
    <xf numFmtId="0" fontId="52" fillId="0" borderId="18" xfId="0" applyFont="1" applyBorder="1" applyAlignment="1" applyProtection="1">
      <alignment/>
      <protection locked="0"/>
    </xf>
    <xf numFmtId="0" fontId="0" fillId="0" borderId="0" xfId="0" applyFill="1" applyBorder="1" applyAlignment="1" applyProtection="1">
      <alignment/>
      <protection locked="0"/>
    </xf>
    <xf numFmtId="0" fontId="0" fillId="0" borderId="18" xfId="0" applyFill="1" applyBorder="1" applyAlignment="1" applyProtection="1">
      <alignment/>
      <protection locked="0"/>
    </xf>
    <xf numFmtId="0" fontId="35" fillId="0" borderId="28" xfId="0" applyFont="1" applyFill="1" applyBorder="1" applyAlignment="1" applyProtection="1">
      <alignment horizontal="center" vertical="center" textRotation="90"/>
      <protection locked="0"/>
    </xf>
    <xf numFmtId="0" fontId="47" fillId="0" borderId="21" xfId="0" applyFont="1" applyBorder="1" applyAlignment="1" applyProtection="1">
      <alignment horizontal="center" vertical="top" shrinkToFit="1"/>
      <protection locked="0"/>
    </xf>
    <xf numFmtId="0" fontId="47" fillId="0" borderId="65" xfId="0" applyFont="1" applyBorder="1" applyAlignment="1" applyProtection="1">
      <alignment horizontal="center" vertical="top" shrinkToFit="1"/>
      <protection locked="0"/>
    </xf>
    <xf numFmtId="0" fontId="0" fillId="0" borderId="66" xfId="0" applyBorder="1" applyAlignment="1" applyProtection="1">
      <alignment horizontal="center" vertical="center" shrinkToFit="1"/>
      <protection locked="0"/>
    </xf>
    <xf numFmtId="0" fontId="47" fillId="0" borderId="67" xfId="0" applyFont="1" applyBorder="1" applyAlignment="1" applyProtection="1">
      <alignment horizontal="center" shrinkToFit="1"/>
      <protection locked="0"/>
    </xf>
    <xf numFmtId="0" fontId="47" fillId="0" borderId="65" xfId="0" applyFont="1" applyBorder="1" applyAlignment="1" applyProtection="1">
      <alignment horizontal="center" shrinkToFit="1"/>
      <protection locked="0"/>
    </xf>
    <xf numFmtId="0" fontId="35" fillId="0" borderId="0" xfId="0" applyFont="1" applyAlignment="1" applyProtection="1">
      <alignment/>
      <protection locked="0"/>
    </xf>
    <xf numFmtId="20" fontId="35" fillId="0" borderId="67" xfId="0" applyNumberFormat="1" applyFont="1" applyBorder="1" applyAlignment="1" applyProtection="1">
      <alignment horizontal="center" shrinkToFit="1"/>
      <protection locked="0"/>
    </xf>
    <xf numFmtId="0" fontId="35" fillId="0" borderId="55" xfId="0" applyFont="1" applyBorder="1" applyAlignment="1" applyProtection="1">
      <alignment horizontal="center" shrinkToFit="1"/>
      <protection locked="0"/>
    </xf>
    <xf numFmtId="0" fontId="47" fillId="0" borderId="0" xfId="0" applyFont="1" applyAlignment="1" applyProtection="1">
      <alignment/>
      <protection locked="0"/>
    </xf>
    <xf numFmtId="0" fontId="47" fillId="0" borderId="67" xfId="0" applyFont="1" applyFill="1" applyBorder="1" applyAlignment="1" applyProtection="1">
      <alignment horizontal="center" shrinkToFit="1"/>
      <protection locked="0"/>
    </xf>
    <xf numFmtId="0" fontId="35" fillId="0" borderId="18" xfId="0" applyFont="1" applyBorder="1" applyAlignment="1" applyProtection="1">
      <alignment horizontal="center" shrinkToFit="1"/>
      <protection locked="0"/>
    </xf>
    <xf numFmtId="0" fontId="0" fillId="0" borderId="0" xfId="0" applyFont="1" applyAlignment="1" applyProtection="1">
      <alignment/>
      <protection locked="0"/>
    </xf>
    <xf numFmtId="0" fontId="47" fillId="0" borderId="21" xfId="0" applyFont="1" applyFill="1" applyBorder="1" applyAlignment="1" applyProtection="1">
      <alignment horizontal="center" vertical="top" shrinkToFit="1"/>
      <protection locked="0"/>
    </xf>
    <xf numFmtId="0" fontId="47" fillId="0" borderId="65" xfId="0" applyFont="1" applyFill="1" applyBorder="1" applyAlignment="1" applyProtection="1">
      <alignment horizontal="center" vertical="top" shrinkToFit="1"/>
      <protection locked="0"/>
    </xf>
    <xf numFmtId="0" fontId="67" fillId="0" borderId="65" xfId="0" applyFont="1" applyFill="1" applyBorder="1" applyAlignment="1" applyProtection="1">
      <alignment horizontal="center" vertical="top" shrinkToFit="1"/>
      <protection locked="0"/>
    </xf>
    <xf numFmtId="0" fontId="0" fillId="0" borderId="66" xfId="0" applyFill="1" applyBorder="1" applyAlignment="1" applyProtection="1">
      <alignment horizontal="center" vertical="center" shrinkToFit="1"/>
      <protection locked="0"/>
    </xf>
    <xf numFmtId="0" fontId="68" fillId="0" borderId="0" xfId="0" applyFont="1" applyAlignment="1" applyProtection="1">
      <alignment/>
      <protection locked="0"/>
    </xf>
    <xf numFmtId="0" fontId="67" fillId="0" borderId="67" xfId="0" applyFont="1" applyBorder="1" applyAlignment="1" applyProtection="1">
      <alignment horizontal="center" shrinkToFit="1"/>
      <protection locked="0"/>
    </xf>
    <xf numFmtId="0" fontId="67" fillId="0" borderId="67" xfId="0" applyFont="1" applyFill="1" applyBorder="1" applyAlignment="1" applyProtection="1">
      <alignment horizontal="center" shrinkToFit="1"/>
      <protection locked="0"/>
    </xf>
    <xf numFmtId="0" fontId="47" fillId="0" borderId="65" xfId="0" applyFont="1" applyFill="1" applyBorder="1" applyAlignment="1" applyProtection="1">
      <alignment horizontal="center" shrinkToFit="1"/>
      <protection locked="0"/>
    </xf>
    <xf numFmtId="0" fontId="0" fillId="0" borderId="34" xfId="0" applyBorder="1" applyAlignment="1" applyProtection="1">
      <alignment horizontal="center" shrinkToFit="1"/>
      <protection locked="0"/>
    </xf>
    <xf numFmtId="0" fontId="41" fillId="0" borderId="34" xfId="0" applyFont="1" applyBorder="1" applyAlignment="1" applyProtection="1">
      <alignment/>
      <protection/>
    </xf>
    <xf numFmtId="0" fontId="41" fillId="0" borderId="0" xfId="0" applyFont="1" applyAlignment="1" applyProtection="1">
      <alignment/>
      <protection locked="0"/>
    </xf>
    <xf numFmtId="49" fontId="5" fillId="0" borderId="0" xfId="121" applyNumberFormat="1">
      <alignment/>
      <protection/>
    </xf>
    <xf numFmtId="49" fontId="5" fillId="0" borderId="68" xfId="121" applyNumberFormat="1" applyBorder="1">
      <alignment/>
      <protection/>
    </xf>
    <xf numFmtId="49" fontId="5" fillId="0" borderId="69" xfId="121" applyNumberFormat="1" applyBorder="1">
      <alignment/>
      <protection/>
    </xf>
    <xf numFmtId="49" fontId="5" fillId="0" borderId="70" xfId="121" applyNumberFormat="1" applyBorder="1">
      <alignment/>
      <protection/>
    </xf>
    <xf numFmtId="49" fontId="71" fillId="0" borderId="71" xfId="121" applyNumberFormat="1" applyFont="1" applyBorder="1">
      <alignment/>
      <protection/>
    </xf>
    <xf numFmtId="49" fontId="5" fillId="0" borderId="72" xfId="121" applyNumberFormat="1" applyBorder="1">
      <alignment/>
      <protection/>
    </xf>
    <xf numFmtId="49" fontId="5" fillId="0" borderId="68" xfId="121" applyNumberFormat="1" applyFont="1" applyBorder="1">
      <alignment/>
      <protection/>
    </xf>
    <xf numFmtId="49" fontId="5" fillId="0" borderId="69" xfId="121" applyNumberFormat="1" applyFont="1" applyBorder="1">
      <alignment/>
      <protection/>
    </xf>
    <xf numFmtId="49" fontId="5" fillId="0" borderId="70" xfId="121" applyNumberFormat="1" applyFont="1" applyBorder="1">
      <alignment/>
      <protection/>
    </xf>
    <xf numFmtId="49" fontId="60" fillId="0" borderId="69" xfId="121" applyNumberFormat="1" applyFont="1" applyBorder="1" applyAlignment="1">
      <alignment horizontal="center"/>
      <protection/>
    </xf>
    <xf numFmtId="49" fontId="5" fillId="0" borderId="71" xfId="121" applyNumberFormat="1" applyFont="1" applyBorder="1" applyAlignment="1">
      <alignment vertical="top"/>
      <protection/>
    </xf>
    <xf numFmtId="49" fontId="71" fillId="0" borderId="73" xfId="121" applyNumberFormat="1" applyFont="1" applyBorder="1" applyAlignment="1">
      <alignment vertical="top"/>
      <protection/>
    </xf>
    <xf numFmtId="49" fontId="71" fillId="0" borderId="74" xfId="121" applyNumberFormat="1" applyFont="1" applyBorder="1" applyAlignment="1">
      <alignment vertical="top"/>
      <protection/>
    </xf>
    <xf numFmtId="49" fontId="71" fillId="0" borderId="75" xfId="121" applyNumberFormat="1" applyFont="1" applyBorder="1" applyAlignment="1">
      <alignment vertical="top"/>
      <protection/>
    </xf>
    <xf numFmtId="49" fontId="71" fillId="0" borderId="76" xfId="121" applyNumberFormat="1" applyFont="1" applyBorder="1" applyAlignment="1">
      <alignment vertical="top"/>
      <protection/>
    </xf>
    <xf numFmtId="49" fontId="5" fillId="0" borderId="77" xfId="121" applyNumberFormat="1" applyBorder="1">
      <alignment/>
      <protection/>
    </xf>
    <xf numFmtId="49" fontId="5" fillId="0" borderId="0" xfId="121" applyNumberFormat="1" applyBorder="1">
      <alignment/>
      <protection/>
    </xf>
    <xf numFmtId="49" fontId="71" fillId="0" borderId="0" xfId="121" applyNumberFormat="1" applyFont="1" applyBorder="1" applyAlignment="1">
      <alignment vertical="top"/>
      <protection/>
    </xf>
    <xf numFmtId="49" fontId="5" fillId="0" borderId="23" xfId="121" applyNumberFormat="1" applyBorder="1">
      <alignment/>
      <protection/>
    </xf>
    <xf numFmtId="49" fontId="72" fillId="0" borderId="0" xfId="121" applyNumberFormat="1" applyFont="1" applyBorder="1" applyAlignment="1">
      <alignment horizontal="center"/>
      <protection/>
    </xf>
    <xf numFmtId="49" fontId="71" fillId="0" borderId="78" xfId="121" applyNumberFormat="1" applyFont="1" applyBorder="1" applyAlignment="1">
      <alignment vertical="top"/>
      <protection/>
    </xf>
    <xf numFmtId="49" fontId="59" fillId="0" borderId="69" xfId="121" applyNumberFormat="1" applyFont="1" applyBorder="1">
      <alignment/>
      <protection/>
    </xf>
    <xf numFmtId="49" fontId="5" fillId="0" borderId="33" xfId="121" applyNumberFormat="1" applyFont="1" applyBorder="1">
      <alignment/>
      <protection/>
    </xf>
    <xf numFmtId="49" fontId="5" fillId="0" borderId="20" xfId="121" applyNumberFormat="1" applyFont="1" applyBorder="1">
      <alignment/>
      <protection/>
    </xf>
    <xf numFmtId="49" fontId="60" fillId="0" borderId="20" xfId="121" applyNumberFormat="1" applyFont="1" applyBorder="1" applyAlignment="1">
      <alignment horizontal="center"/>
      <protection/>
    </xf>
    <xf numFmtId="49" fontId="5" fillId="0" borderId="79" xfId="121" applyNumberFormat="1" applyFont="1" applyBorder="1" applyAlignment="1">
      <alignment vertical="top"/>
      <protection/>
    </xf>
    <xf numFmtId="49" fontId="5" fillId="0" borderId="59" xfId="121" applyNumberFormat="1" applyBorder="1">
      <alignment/>
      <protection/>
    </xf>
    <xf numFmtId="49" fontId="5" fillId="0" borderId="80" xfId="121" applyNumberFormat="1" applyBorder="1">
      <alignment/>
      <protection/>
    </xf>
    <xf numFmtId="49" fontId="5" fillId="0" borderId="71" xfId="121" applyNumberFormat="1" applyBorder="1">
      <alignment/>
      <protection/>
    </xf>
    <xf numFmtId="49" fontId="5" fillId="0" borderId="75" xfId="121" applyNumberFormat="1" applyBorder="1">
      <alignment/>
      <protection/>
    </xf>
    <xf numFmtId="49" fontId="5" fillId="0" borderId="74" xfId="121" applyNumberFormat="1" applyBorder="1">
      <alignment/>
      <protection/>
    </xf>
    <xf numFmtId="49" fontId="72" fillId="0" borderId="74" xfId="121" applyNumberFormat="1" applyFont="1" applyBorder="1" applyAlignment="1">
      <alignment horizontal="center"/>
      <protection/>
    </xf>
    <xf numFmtId="49" fontId="59" fillId="0" borderId="0" xfId="121" applyNumberFormat="1" applyFont="1">
      <alignment/>
      <protection/>
    </xf>
    <xf numFmtId="49" fontId="5" fillId="0" borderId="18" xfId="121" applyNumberFormat="1" applyBorder="1">
      <alignment/>
      <protection/>
    </xf>
    <xf numFmtId="49" fontId="59" fillId="0" borderId="0" xfId="121" applyNumberFormat="1" applyFont="1" applyBorder="1">
      <alignment/>
      <protection/>
    </xf>
    <xf numFmtId="49" fontId="5" fillId="0" borderId="67" xfId="121" applyNumberFormat="1" applyBorder="1">
      <alignment/>
      <protection/>
    </xf>
    <xf numFmtId="49" fontId="5" fillId="0" borderId="78" xfId="121" applyNumberFormat="1" applyBorder="1">
      <alignment/>
      <protection/>
    </xf>
    <xf numFmtId="49" fontId="59" fillId="0" borderId="72" xfId="121" applyNumberFormat="1" applyFont="1" applyBorder="1">
      <alignment/>
      <protection/>
    </xf>
    <xf numFmtId="49" fontId="59" fillId="0" borderId="0" xfId="121" applyNumberFormat="1" applyFont="1" applyAlignment="1">
      <alignment horizontal="centerContinuous"/>
      <protection/>
    </xf>
    <xf numFmtId="0" fontId="5" fillId="0" borderId="0" xfId="121" applyAlignment="1">
      <alignment horizontal="centerContinuous"/>
      <protection/>
    </xf>
    <xf numFmtId="49" fontId="59" fillId="0" borderId="0" xfId="121" applyNumberFormat="1" applyFont="1" applyAlignment="1">
      <alignment horizontal="right"/>
      <protection/>
    </xf>
    <xf numFmtId="49" fontId="59" fillId="0" borderId="0" xfId="121" applyNumberFormat="1" applyFont="1" applyBorder="1" applyAlignment="1">
      <alignment vertical="center"/>
      <protection/>
    </xf>
    <xf numFmtId="49" fontId="5" fillId="35" borderId="77" xfId="121" applyNumberFormat="1" applyFill="1" applyBorder="1">
      <alignment/>
      <protection/>
    </xf>
    <xf numFmtId="49" fontId="5" fillId="35" borderId="71" xfId="121" applyNumberFormat="1" applyFill="1" applyBorder="1">
      <alignment/>
      <protection/>
    </xf>
    <xf numFmtId="49" fontId="5" fillId="35" borderId="68" xfId="121" applyNumberFormat="1" applyFill="1" applyBorder="1" applyAlignment="1">
      <alignment horizontal="center"/>
      <protection/>
    </xf>
    <xf numFmtId="49" fontId="5" fillId="35" borderId="60" xfId="121" applyNumberFormat="1" applyFill="1" applyBorder="1" applyAlignment="1">
      <alignment horizontal="center"/>
      <protection/>
    </xf>
    <xf numFmtId="49" fontId="5" fillId="35" borderId="70" xfId="121" applyNumberFormat="1" applyFill="1" applyBorder="1" applyAlignment="1">
      <alignment horizontal="center"/>
      <protection/>
    </xf>
    <xf numFmtId="49" fontId="72" fillId="35" borderId="68" xfId="121" applyNumberFormat="1" applyFont="1" applyFill="1" applyBorder="1" applyAlignment="1">
      <alignment horizontal="center"/>
      <protection/>
    </xf>
    <xf numFmtId="49" fontId="5" fillId="36" borderId="68" xfId="121" applyNumberFormat="1" applyFill="1" applyBorder="1" applyAlignment="1">
      <alignment horizontal="center"/>
      <protection/>
    </xf>
    <xf numFmtId="49" fontId="5" fillId="36" borderId="71" xfId="121" applyNumberFormat="1" applyFill="1" applyBorder="1" applyAlignment="1">
      <alignment horizontal="center"/>
      <protection/>
    </xf>
    <xf numFmtId="49" fontId="5" fillId="35" borderId="78" xfId="121" applyNumberFormat="1" applyFill="1" applyBorder="1">
      <alignment/>
      <protection/>
    </xf>
    <xf numFmtId="49" fontId="5" fillId="35" borderId="77" xfId="121" applyNumberFormat="1" applyFill="1" applyBorder="1" applyAlignment="1">
      <alignment horizontal="center"/>
      <protection/>
    </xf>
    <xf numFmtId="49" fontId="5" fillId="35" borderId="81" xfId="121" applyNumberFormat="1" applyFill="1" applyBorder="1" applyAlignment="1">
      <alignment horizontal="center"/>
      <protection/>
    </xf>
    <xf numFmtId="49" fontId="5" fillId="35" borderId="56" xfId="121" applyNumberFormat="1" applyFill="1" applyBorder="1" applyAlignment="1">
      <alignment horizontal="center"/>
      <protection/>
    </xf>
    <xf numFmtId="49" fontId="5" fillId="35" borderId="33" xfId="121" applyNumberFormat="1" applyFill="1" applyBorder="1" applyAlignment="1">
      <alignment horizontal="center"/>
      <protection/>
    </xf>
    <xf numFmtId="49" fontId="72" fillId="35" borderId="77" xfId="121" applyNumberFormat="1" applyFont="1" applyFill="1" applyBorder="1" applyAlignment="1">
      <alignment horizontal="center"/>
      <protection/>
    </xf>
    <xf numFmtId="49" fontId="5" fillId="35" borderId="23" xfId="121" applyNumberFormat="1" applyFill="1" applyBorder="1" applyAlignment="1">
      <alignment horizontal="center"/>
      <protection/>
    </xf>
    <xf numFmtId="49" fontId="5" fillId="0" borderId="56" xfId="121" applyNumberFormat="1" applyBorder="1" applyAlignment="1">
      <alignment horizontal="center"/>
      <protection/>
    </xf>
    <xf numFmtId="49" fontId="5" fillId="0" borderId="57" xfId="121" applyNumberFormat="1" applyBorder="1" applyAlignment="1">
      <alignment horizontal="center"/>
      <protection/>
    </xf>
    <xf numFmtId="49" fontId="5" fillId="0" borderId="33" xfId="121" applyNumberFormat="1" applyBorder="1" applyAlignment="1">
      <alignment horizontal="center"/>
      <protection/>
    </xf>
    <xf numFmtId="49" fontId="72" fillId="0" borderId="56" xfId="121" applyNumberFormat="1" applyFont="1" applyBorder="1" applyAlignment="1">
      <alignment horizontal="center"/>
      <protection/>
    </xf>
    <xf numFmtId="49" fontId="5" fillId="0" borderId="77" xfId="121" applyNumberFormat="1" applyFill="1" applyBorder="1" applyAlignment="1">
      <alignment horizontal="center"/>
      <protection/>
    </xf>
    <xf numFmtId="49" fontId="5" fillId="0" borderId="81" xfId="121" applyNumberFormat="1" applyFill="1" applyBorder="1" applyAlignment="1">
      <alignment horizontal="center"/>
      <protection/>
    </xf>
    <xf numFmtId="49" fontId="72" fillId="0" borderId="77" xfId="121" applyNumberFormat="1" applyFont="1" applyBorder="1" applyAlignment="1">
      <alignment horizontal="center"/>
      <protection/>
    </xf>
    <xf numFmtId="49" fontId="5" fillId="0" borderId="77" xfId="121" applyNumberFormat="1" applyBorder="1" applyAlignment="1">
      <alignment horizontal="center"/>
      <protection/>
    </xf>
    <xf numFmtId="49" fontId="5" fillId="0" borderId="23" xfId="121" applyNumberFormat="1" applyBorder="1" applyAlignment="1">
      <alignment horizontal="center"/>
      <protection/>
    </xf>
    <xf numFmtId="49" fontId="5" fillId="35" borderId="57" xfId="121" applyNumberFormat="1" applyFill="1" applyBorder="1" applyAlignment="1">
      <alignment horizontal="center"/>
      <protection/>
    </xf>
    <xf numFmtId="49" fontId="72" fillId="35" borderId="56" xfId="121" applyNumberFormat="1" applyFont="1" applyFill="1" applyBorder="1" applyAlignment="1">
      <alignment horizontal="center"/>
      <protection/>
    </xf>
    <xf numFmtId="49" fontId="5" fillId="0" borderId="33" xfId="121" applyNumberFormat="1" applyBorder="1">
      <alignment/>
      <protection/>
    </xf>
    <xf numFmtId="49" fontId="5" fillId="0" borderId="79" xfId="121" applyNumberFormat="1" applyBorder="1">
      <alignment/>
      <protection/>
    </xf>
    <xf numFmtId="49" fontId="5" fillId="0" borderId="32" xfId="121" applyNumberFormat="1" applyFill="1" applyBorder="1">
      <alignment/>
      <protection/>
    </xf>
    <xf numFmtId="49" fontId="5" fillId="0" borderId="68" xfId="121" applyNumberFormat="1" applyBorder="1" applyAlignment="1">
      <alignment horizontal="center"/>
      <protection/>
    </xf>
    <xf numFmtId="49" fontId="5" fillId="0" borderId="60" xfId="121" applyNumberFormat="1" applyBorder="1" applyAlignment="1">
      <alignment horizontal="center"/>
      <protection/>
    </xf>
    <xf numFmtId="49" fontId="5" fillId="0" borderId="82" xfId="121" applyNumberFormat="1" applyBorder="1">
      <alignment/>
      <protection/>
    </xf>
    <xf numFmtId="49" fontId="72" fillId="35" borderId="70" xfId="121" applyNumberFormat="1" applyFont="1" applyFill="1" applyBorder="1" applyAlignment="1">
      <alignment horizontal="centerContinuous"/>
      <protection/>
    </xf>
    <xf numFmtId="49" fontId="59" fillId="35" borderId="60" xfId="121" applyNumberFormat="1" applyFont="1" applyFill="1" applyBorder="1" applyAlignment="1">
      <alignment horizontal="centerContinuous"/>
      <protection/>
    </xf>
    <xf numFmtId="0" fontId="71" fillId="0" borderId="0" xfId="121" applyFont="1">
      <alignment/>
      <protection/>
    </xf>
    <xf numFmtId="49" fontId="5" fillId="0" borderId="83" xfId="121" applyNumberFormat="1" applyBorder="1">
      <alignment/>
      <protection/>
    </xf>
    <xf numFmtId="49" fontId="5" fillId="0" borderId="21" xfId="121" applyNumberFormat="1" applyBorder="1">
      <alignment/>
      <protection/>
    </xf>
    <xf numFmtId="49" fontId="71" fillId="0" borderId="77" xfId="121" applyNumberFormat="1" applyFont="1" applyBorder="1" applyAlignment="1">
      <alignment vertical="top"/>
      <protection/>
    </xf>
    <xf numFmtId="49" fontId="71" fillId="0" borderId="23" xfId="121" applyNumberFormat="1" applyFont="1" applyBorder="1" applyAlignment="1">
      <alignment vertical="top"/>
      <protection/>
    </xf>
    <xf numFmtId="49" fontId="5" fillId="0" borderId="20" xfId="121" applyNumberFormat="1" applyFont="1" applyBorder="1" applyAlignment="1">
      <alignment shrinkToFit="1"/>
      <protection/>
    </xf>
    <xf numFmtId="49" fontId="5" fillId="0" borderId="20" xfId="121" applyNumberFormat="1" applyBorder="1">
      <alignment/>
      <protection/>
    </xf>
    <xf numFmtId="49" fontId="5" fillId="46" borderId="56" xfId="121" applyNumberFormat="1" applyFont="1" applyFill="1" applyBorder="1" applyAlignment="1">
      <alignment horizontal="centerContinuous"/>
      <protection/>
    </xf>
    <xf numFmtId="49" fontId="5" fillId="46" borderId="20" xfId="121" applyNumberFormat="1" applyFont="1" applyFill="1" applyBorder="1" applyAlignment="1">
      <alignment horizontal="centerContinuous"/>
      <protection/>
    </xf>
    <xf numFmtId="49" fontId="71" fillId="46" borderId="20" xfId="121" applyNumberFormat="1" applyFont="1" applyFill="1" applyBorder="1" applyAlignment="1">
      <alignment horizontal="centerContinuous"/>
      <protection/>
    </xf>
    <xf numFmtId="49" fontId="60" fillId="0" borderId="33" xfId="121" applyNumberFormat="1" applyFont="1" applyBorder="1" applyAlignment="1">
      <alignment horizontal="center"/>
      <protection/>
    </xf>
    <xf numFmtId="49" fontId="60" fillId="0" borderId="20" xfId="121" applyNumberFormat="1" applyFont="1" applyBorder="1">
      <alignment/>
      <protection/>
    </xf>
    <xf numFmtId="49" fontId="60" fillId="0" borderId="57" xfId="121" applyNumberFormat="1" applyFont="1" applyBorder="1">
      <alignment/>
      <protection/>
    </xf>
    <xf numFmtId="49" fontId="5" fillId="46" borderId="77" xfId="121" applyNumberFormat="1" applyFont="1" applyFill="1" applyBorder="1" applyAlignment="1">
      <alignment horizontal="centerContinuous"/>
      <protection/>
    </xf>
    <xf numFmtId="49" fontId="5" fillId="46" borderId="0" xfId="121" applyNumberFormat="1" applyFont="1" applyFill="1" applyBorder="1" applyAlignment="1">
      <alignment horizontal="centerContinuous"/>
      <protection/>
    </xf>
    <xf numFmtId="49" fontId="73" fillId="0" borderId="84" xfId="121" applyNumberFormat="1" applyFont="1" applyBorder="1" applyAlignment="1">
      <alignment vertical="top" wrapText="1"/>
      <protection/>
    </xf>
    <xf numFmtId="49" fontId="5" fillId="0" borderId="56" xfId="121" applyNumberFormat="1" applyFill="1" applyBorder="1" applyAlignment="1">
      <alignment horizontal="center"/>
      <protection/>
    </xf>
    <xf numFmtId="49" fontId="5" fillId="0" borderId="57" xfId="121" applyNumberFormat="1" applyFill="1" applyBorder="1" applyAlignment="1">
      <alignment horizontal="center"/>
      <protection/>
    </xf>
    <xf numFmtId="49" fontId="59" fillId="0" borderId="77" xfId="121" applyNumberFormat="1" applyFont="1" applyFill="1" applyBorder="1" applyAlignment="1">
      <alignment horizontal="center"/>
      <protection/>
    </xf>
    <xf numFmtId="49" fontId="59" fillId="0" borderId="81" xfId="121" applyNumberFormat="1" applyFont="1" applyFill="1" applyBorder="1" applyAlignment="1">
      <alignment horizontal="center"/>
      <protection/>
    </xf>
    <xf numFmtId="49" fontId="59" fillId="0" borderId="56" xfId="121" applyNumberFormat="1" applyFont="1" applyBorder="1" applyAlignment="1">
      <alignment horizontal="center"/>
      <protection/>
    </xf>
    <xf numFmtId="49" fontId="59" fillId="0" borderId="33" xfId="121" applyNumberFormat="1" applyFont="1" applyBorder="1" applyAlignment="1">
      <alignment horizontal="center"/>
      <protection/>
    </xf>
    <xf numFmtId="49" fontId="5" fillId="0" borderId="33" xfId="121" applyNumberFormat="1" applyFont="1" applyBorder="1" applyAlignment="1">
      <alignment horizontal="center"/>
      <protection/>
    </xf>
    <xf numFmtId="49" fontId="5" fillId="36" borderId="56" xfId="121" applyNumberFormat="1" applyFill="1" applyBorder="1" applyAlignment="1">
      <alignment horizontal="center"/>
      <protection/>
    </xf>
    <xf numFmtId="49" fontId="5" fillId="36" borderId="79" xfId="121" applyNumberFormat="1" applyFill="1" applyBorder="1" applyAlignment="1">
      <alignment horizontal="center"/>
      <protection/>
    </xf>
    <xf numFmtId="49" fontId="71" fillId="0" borderId="0" xfId="121" applyNumberFormat="1" applyFont="1">
      <alignment/>
      <protection/>
    </xf>
    <xf numFmtId="49" fontId="71" fillId="0" borderId="72" xfId="121" applyNumberFormat="1" applyFont="1" applyBorder="1">
      <alignment/>
      <protection/>
    </xf>
    <xf numFmtId="49" fontId="59" fillId="0" borderId="68" xfId="121" applyNumberFormat="1" applyFont="1" applyBorder="1" applyAlignment="1">
      <alignment vertical="top"/>
      <protection/>
    </xf>
    <xf numFmtId="49" fontId="59" fillId="0" borderId="60" xfId="121" applyNumberFormat="1" applyFont="1" applyBorder="1" applyAlignment="1">
      <alignment vertical="top"/>
      <protection/>
    </xf>
    <xf numFmtId="49" fontId="59" fillId="0" borderId="69" xfId="121" applyNumberFormat="1" applyFont="1" applyBorder="1" applyAlignment="1">
      <alignment vertical="top"/>
      <protection/>
    </xf>
    <xf numFmtId="49" fontId="71" fillId="0" borderId="70" xfId="121" applyNumberFormat="1" applyFont="1" applyBorder="1" applyAlignment="1">
      <alignment vertical="top"/>
      <protection/>
    </xf>
    <xf numFmtId="49" fontId="71" fillId="0" borderId="69" xfId="121" applyNumberFormat="1" applyFont="1" applyBorder="1" applyAlignment="1">
      <alignment vertical="top"/>
      <protection/>
    </xf>
    <xf numFmtId="49" fontId="71" fillId="0" borderId="68" xfId="121" applyNumberFormat="1" applyFont="1" applyBorder="1" applyAlignment="1">
      <alignment horizontal="centerContinuous" vertical="top"/>
      <protection/>
    </xf>
    <xf numFmtId="49" fontId="71" fillId="0" borderId="69" xfId="121" applyNumberFormat="1" applyFont="1" applyBorder="1" applyAlignment="1">
      <alignment horizontal="centerContinuous" vertical="top"/>
      <protection/>
    </xf>
    <xf numFmtId="49" fontId="59" fillId="0" borderId="68" xfId="121" applyNumberFormat="1" applyFont="1" applyBorder="1" applyAlignment="1">
      <alignment horizontal="center" vertical="center"/>
      <protection/>
    </xf>
    <xf numFmtId="49" fontId="59" fillId="0" borderId="60" xfId="121" applyNumberFormat="1" applyFont="1" applyBorder="1" applyAlignment="1">
      <alignment horizontal="center" vertical="center"/>
      <protection/>
    </xf>
    <xf numFmtId="0" fontId="36" fillId="0" borderId="0" xfId="115" applyFont="1" applyAlignment="1" applyProtection="1">
      <alignment horizontal="right"/>
      <protection locked="0"/>
    </xf>
    <xf numFmtId="49" fontId="59" fillId="0" borderId="77" xfId="121" applyNumberFormat="1" applyFont="1" applyBorder="1" applyAlignment="1">
      <alignment/>
      <protection/>
    </xf>
    <xf numFmtId="49" fontId="59" fillId="0" borderId="81" xfId="121" applyNumberFormat="1" applyFont="1" applyBorder="1" applyAlignment="1">
      <alignment/>
      <protection/>
    </xf>
    <xf numFmtId="49" fontId="59" fillId="0" borderId="0" xfId="121" applyNumberFormat="1" applyFont="1" applyAlignment="1">
      <alignment/>
      <protection/>
    </xf>
    <xf numFmtId="49" fontId="59" fillId="0" borderId="23" xfId="121" applyNumberFormat="1" applyFont="1" applyBorder="1" applyAlignment="1">
      <alignment/>
      <protection/>
    </xf>
    <xf numFmtId="49" fontId="59" fillId="0" borderId="0" xfId="121" applyNumberFormat="1" applyFont="1" applyBorder="1" applyAlignment="1">
      <alignment/>
      <protection/>
    </xf>
    <xf numFmtId="49" fontId="71" fillId="0" borderId="23" xfId="121" applyNumberFormat="1" applyFont="1" applyBorder="1" applyAlignment="1">
      <alignment/>
      <protection/>
    </xf>
    <xf numFmtId="49" fontId="71" fillId="0" borderId="0" xfId="121" applyNumberFormat="1" applyFont="1" applyAlignment="1">
      <alignment/>
      <protection/>
    </xf>
    <xf numFmtId="49" fontId="71" fillId="0" borderId="77" xfId="121" applyNumberFormat="1" applyFont="1" applyBorder="1" applyAlignment="1">
      <alignment horizontal="centerContinuous" vertical="top"/>
      <protection/>
    </xf>
    <xf numFmtId="49" fontId="71" fillId="0" borderId="0" xfId="121" applyNumberFormat="1" applyFont="1" applyBorder="1" applyAlignment="1">
      <alignment horizontal="centerContinuous" vertical="top"/>
      <protection/>
    </xf>
    <xf numFmtId="49" fontId="59" fillId="0" borderId="77" xfId="121" applyNumberFormat="1" applyFont="1" applyBorder="1" applyAlignment="1">
      <alignment horizontal="center" vertical="center"/>
      <protection/>
    </xf>
    <xf numFmtId="49" fontId="59" fillId="0" borderId="81" xfId="121" applyNumberFormat="1" applyFont="1" applyBorder="1" applyAlignment="1">
      <alignment horizontal="center" vertical="center"/>
      <protection/>
    </xf>
    <xf numFmtId="49" fontId="59" fillId="0" borderId="20" xfId="121" applyNumberFormat="1" applyFont="1" applyBorder="1" applyAlignment="1">
      <alignment/>
      <protection/>
    </xf>
    <xf numFmtId="49" fontId="59" fillId="0" borderId="33" xfId="121" applyNumberFormat="1" applyFont="1" applyBorder="1" applyAlignment="1">
      <alignment/>
      <protection/>
    </xf>
    <xf numFmtId="49" fontId="71" fillId="0" borderId="77" xfId="121" applyNumberFormat="1" applyFont="1" applyBorder="1" applyAlignment="1">
      <alignment horizontal="centerContinuous"/>
      <protection/>
    </xf>
    <xf numFmtId="49" fontId="71" fillId="0" borderId="0" xfId="121" applyNumberFormat="1" applyFont="1" applyAlignment="1">
      <alignment horizontal="centerContinuous"/>
      <protection/>
    </xf>
    <xf numFmtId="49" fontId="5" fillId="0" borderId="59" xfId="121" applyNumberFormat="1" applyFont="1" applyBorder="1">
      <alignment/>
      <protection/>
    </xf>
    <xf numFmtId="49" fontId="5" fillId="0" borderId="29" xfId="121" applyNumberFormat="1" applyBorder="1">
      <alignment/>
      <protection/>
    </xf>
    <xf numFmtId="49" fontId="5" fillId="0" borderId="28" xfId="121" applyNumberFormat="1" applyBorder="1">
      <alignment/>
      <protection/>
    </xf>
    <xf numFmtId="49" fontId="5" fillId="0" borderId="32" xfId="121" applyNumberFormat="1" applyFont="1" applyBorder="1">
      <alignment/>
      <protection/>
    </xf>
    <xf numFmtId="49" fontId="5" fillId="0" borderId="85" xfId="121" applyNumberFormat="1" applyBorder="1">
      <alignment/>
      <protection/>
    </xf>
    <xf numFmtId="49" fontId="5" fillId="35" borderId="68" xfId="121" applyNumberFormat="1" applyFill="1" applyBorder="1">
      <alignment/>
      <protection/>
    </xf>
    <xf numFmtId="49" fontId="5" fillId="35" borderId="69" xfId="121" applyNumberFormat="1" applyFill="1" applyBorder="1">
      <alignment/>
      <protection/>
    </xf>
    <xf numFmtId="49" fontId="72" fillId="0" borderId="68" xfId="121" applyNumberFormat="1" applyFont="1" applyBorder="1" applyAlignment="1">
      <alignment horizontal="center"/>
      <protection/>
    </xf>
    <xf numFmtId="49" fontId="5" fillId="0" borderId="60" xfId="121" applyNumberFormat="1" applyBorder="1">
      <alignment/>
      <protection/>
    </xf>
    <xf numFmtId="49" fontId="5" fillId="35" borderId="0" xfId="121" applyNumberFormat="1" applyFill="1" applyBorder="1">
      <alignment/>
      <protection/>
    </xf>
    <xf numFmtId="49" fontId="5" fillId="0" borderId="56" xfId="121" applyNumberFormat="1" applyBorder="1">
      <alignment/>
      <protection/>
    </xf>
    <xf numFmtId="49" fontId="5" fillId="0" borderId="81" xfId="121" applyNumberFormat="1" applyBorder="1">
      <alignment/>
      <protection/>
    </xf>
    <xf numFmtId="49" fontId="5" fillId="35" borderId="56" xfId="121" applyNumberFormat="1" applyFill="1" applyBorder="1">
      <alignment/>
      <protection/>
    </xf>
    <xf numFmtId="49" fontId="5" fillId="35" borderId="33" xfId="121" applyNumberFormat="1" applyFill="1" applyBorder="1">
      <alignment/>
      <protection/>
    </xf>
    <xf numFmtId="49" fontId="5" fillId="35" borderId="57" xfId="121" applyNumberFormat="1" applyFill="1" applyBorder="1">
      <alignment/>
      <protection/>
    </xf>
    <xf numFmtId="49" fontId="5" fillId="35" borderId="86" xfId="121" applyNumberFormat="1" applyFill="1" applyBorder="1">
      <alignment/>
      <protection/>
    </xf>
    <xf numFmtId="49" fontId="5" fillId="35" borderId="87" xfId="121" applyNumberFormat="1" applyFill="1" applyBorder="1">
      <alignment/>
      <protection/>
    </xf>
    <xf numFmtId="49" fontId="72" fillId="35" borderId="73" xfId="121" applyNumberFormat="1" applyFont="1" applyFill="1" applyBorder="1" applyAlignment="1">
      <alignment horizontal="center"/>
      <protection/>
    </xf>
    <xf numFmtId="49" fontId="5" fillId="35" borderId="73" xfId="121" applyNumberFormat="1" applyFill="1" applyBorder="1">
      <alignment/>
      <protection/>
    </xf>
    <xf numFmtId="49" fontId="5" fillId="35" borderId="88" xfId="121" applyNumberFormat="1" applyFill="1" applyBorder="1">
      <alignment/>
      <protection/>
    </xf>
    <xf numFmtId="49" fontId="5" fillId="35" borderId="73" xfId="121" applyNumberFormat="1" applyFill="1" applyBorder="1" applyAlignment="1">
      <alignment horizontal="left" vertical="center"/>
      <protection/>
    </xf>
    <xf numFmtId="49" fontId="5" fillId="35" borderId="74" xfId="121" applyNumberFormat="1" applyFill="1" applyBorder="1" applyAlignment="1">
      <alignment horizontal="left" vertical="center"/>
      <protection/>
    </xf>
    <xf numFmtId="49" fontId="71" fillId="35" borderId="74" xfId="121" applyNumberFormat="1" applyFont="1" applyFill="1" applyBorder="1" applyAlignment="1">
      <alignment horizontal="left" vertical="center"/>
      <protection/>
    </xf>
    <xf numFmtId="49" fontId="71" fillId="35" borderId="76" xfId="121" applyNumberFormat="1" applyFont="1" applyFill="1" applyBorder="1" applyAlignment="1">
      <alignment horizontal="left" vertical="center"/>
      <protection/>
    </xf>
    <xf numFmtId="49" fontId="5" fillId="0" borderId="73" xfId="121" applyNumberFormat="1" applyBorder="1" applyAlignment="1">
      <alignment horizontal="centerContinuous" vertical="center"/>
      <protection/>
    </xf>
    <xf numFmtId="49" fontId="71" fillId="0" borderId="89" xfId="121" applyNumberFormat="1" applyFont="1" applyBorder="1" applyAlignment="1">
      <alignment horizontal="centerContinuous" vertical="center"/>
      <protection/>
    </xf>
    <xf numFmtId="49" fontId="74" fillId="0" borderId="90" xfId="121" applyNumberFormat="1" applyFont="1" applyBorder="1" applyAlignment="1">
      <alignment horizontal="center" vertical="center"/>
      <protection/>
    </xf>
    <xf numFmtId="49" fontId="71" fillId="0" borderId="90" xfId="121" applyNumberFormat="1" applyFont="1" applyBorder="1" applyAlignment="1">
      <alignment horizontal="centerContinuous" vertical="center"/>
      <protection/>
    </xf>
    <xf numFmtId="49" fontId="71" fillId="0" borderId="91" xfId="121" applyNumberFormat="1" applyFont="1" applyBorder="1" applyAlignment="1">
      <alignment horizontal="centerContinuous" vertical="center"/>
      <protection/>
    </xf>
    <xf numFmtId="49" fontId="5" fillId="35" borderId="76" xfId="121" applyNumberFormat="1" applyFill="1" applyBorder="1">
      <alignment/>
      <protection/>
    </xf>
    <xf numFmtId="49" fontId="5" fillId="0" borderId="68" xfId="121" applyNumberFormat="1" applyFill="1" applyBorder="1" applyAlignment="1">
      <alignment horizontal="center"/>
      <protection/>
    </xf>
    <xf numFmtId="49" fontId="5" fillId="0" borderId="69" xfId="121" applyNumberFormat="1" applyFill="1" applyBorder="1" applyAlignment="1">
      <alignment horizontal="center"/>
      <protection/>
    </xf>
    <xf numFmtId="49" fontId="5" fillId="0" borderId="71" xfId="121" applyNumberFormat="1" applyFill="1" applyBorder="1" applyAlignment="1">
      <alignment horizontal="center"/>
      <protection/>
    </xf>
    <xf numFmtId="49" fontId="5" fillId="36" borderId="68" xfId="121" applyNumberFormat="1" applyFill="1" applyBorder="1">
      <alignment/>
      <protection/>
    </xf>
    <xf numFmtId="49" fontId="5" fillId="36" borderId="71" xfId="121" applyNumberFormat="1" applyFill="1" applyBorder="1">
      <alignment/>
      <protection/>
    </xf>
    <xf numFmtId="49" fontId="5" fillId="0" borderId="0" xfId="121" applyNumberFormat="1" applyFill="1" applyBorder="1" applyAlignment="1">
      <alignment horizontal="center"/>
      <protection/>
    </xf>
    <xf numFmtId="49" fontId="71" fillId="0" borderId="0" xfId="121" applyNumberFormat="1" applyFont="1" applyBorder="1">
      <alignment/>
      <protection/>
    </xf>
    <xf numFmtId="0" fontId="36" fillId="0" borderId="20" xfId="0" applyFont="1" applyBorder="1" applyAlignment="1">
      <alignment vertical="top" wrapText="1"/>
    </xf>
    <xf numFmtId="0" fontId="36" fillId="0" borderId="32" xfId="0" applyNumberFormat="1" applyFont="1" applyBorder="1" applyAlignment="1">
      <alignment horizontal="center" vertical="center"/>
    </xf>
    <xf numFmtId="0" fontId="36" fillId="0" borderId="20" xfId="0" applyNumberFormat="1" applyFont="1" applyBorder="1" applyAlignment="1">
      <alignment horizontal="center" vertical="top" wrapText="1"/>
    </xf>
    <xf numFmtId="0" fontId="36" fillId="0" borderId="67" xfId="0" applyNumberFormat="1" applyFont="1" applyBorder="1" applyAlignment="1" applyProtection="1">
      <alignment horizontal="center" vertical="center" shrinkToFit="1"/>
      <protection/>
    </xf>
    <xf numFmtId="0" fontId="36" fillId="0" borderId="0" xfId="0" applyNumberFormat="1" applyFont="1" applyBorder="1" applyAlignment="1">
      <alignment horizontal="center" vertical="top" wrapText="1"/>
    </xf>
    <xf numFmtId="0" fontId="36" fillId="0" borderId="0" xfId="0" applyFont="1" applyBorder="1" applyAlignment="1">
      <alignment vertical="top" wrapText="1"/>
    </xf>
    <xf numFmtId="164" fontId="36" fillId="0" borderId="55" xfId="0" applyNumberFormat="1" applyFont="1" applyBorder="1" applyAlignment="1" applyProtection="1">
      <alignment horizontal="center" vertical="center" shrinkToFit="1"/>
      <protection/>
    </xf>
    <xf numFmtId="166" fontId="36" fillId="0" borderId="55" xfId="0" applyNumberFormat="1" applyFont="1" applyBorder="1" applyAlignment="1" applyProtection="1">
      <alignment horizontal="center" vertical="center" shrinkToFit="1"/>
      <protection/>
    </xf>
    <xf numFmtId="0" fontId="43" fillId="35" borderId="21" xfId="0" applyNumberFormat="1" applyFont="1" applyFill="1" applyBorder="1" applyAlignment="1" applyProtection="1">
      <alignment vertical="center" shrinkToFit="1"/>
      <protection/>
    </xf>
    <xf numFmtId="0" fontId="36" fillId="0" borderId="0" xfId="0" applyNumberFormat="1" applyFont="1" applyBorder="1" applyAlignment="1" applyProtection="1">
      <alignment vertical="center" shrinkToFit="1"/>
      <protection/>
    </xf>
    <xf numFmtId="0" fontId="36" fillId="0" borderId="0" xfId="0" applyNumberFormat="1" applyFont="1" applyBorder="1" applyAlignment="1">
      <alignment horizontal="center" vertical="center"/>
    </xf>
    <xf numFmtId="0" fontId="36" fillId="0" borderId="17" xfId="0" applyNumberFormat="1" applyFont="1" applyBorder="1" applyAlignment="1">
      <alignment vertical="center"/>
    </xf>
    <xf numFmtId="0" fontId="36" fillId="0" borderId="0" xfId="0" applyNumberFormat="1" applyFont="1" applyBorder="1" applyAlignment="1">
      <alignment horizontal="left" vertical="center" indent="1"/>
    </xf>
    <xf numFmtId="0" fontId="0" fillId="0" borderId="20" xfId="0" applyFont="1" applyFill="1" applyBorder="1" applyAlignment="1">
      <alignment vertical="center" shrinkToFit="1"/>
    </xf>
    <xf numFmtId="0" fontId="0" fillId="0" borderId="0" xfId="0" applyFont="1" applyFill="1" applyBorder="1" applyAlignment="1">
      <alignment vertical="center" wrapText="1"/>
    </xf>
    <xf numFmtId="0" fontId="0" fillId="0" borderId="17" xfId="0" applyFont="1" applyFill="1" applyBorder="1" applyAlignment="1" applyProtection="1">
      <alignment vertical="top" shrinkToFit="1"/>
      <protection locked="0"/>
    </xf>
    <xf numFmtId="0" fontId="0" fillId="42" borderId="0" xfId="0" applyNumberFormat="1" applyFill="1" applyBorder="1" applyAlignment="1">
      <alignment horizontal="center" shrinkToFit="1"/>
    </xf>
    <xf numFmtId="0" fontId="46" fillId="42" borderId="0" xfId="0" applyNumberFormat="1" applyFont="1" applyFill="1" applyBorder="1" applyAlignment="1">
      <alignment horizontal="center" shrinkToFit="1"/>
    </xf>
    <xf numFmtId="0" fontId="0" fillId="0" borderId="17" xfId="0" applyFont="1" applyFill="1" applyBorder="1" applyAlignment="1" applyProtection="1">
      <alignment vertical="top" shrinkToFit="1"/>
      <protection/>
    </xf>
    <xf numFmtId="0" fontId="45" fillId="0" borderId="18" xfId="0" applyFont="1" applyFill="1" applyBorder="1" applyAlignment="1" applyProtection="1">
      <alignment horizontal="center" shrinkToFit="1"/>
      <protection locked="0"/>
    </xf>
    <xf numFmtId="0" fontId="0" fillId="42" borderId="0" xfId="0" applyNumberFormat="1" applyFont="1" applyFill="1" applyBorder="1" applyAlignment="1" applyProtection="1">
      <alignment horizontal="center" vertical="top" shrinkToFit="1"/>
      <protection locked="0"/>
    </xf>
    <xf numFmtId="0" fontId="46" fillId="42" borderId="0" xfId="0" applyNumberFormat="1" applyFont="1" applyFill="1" applyBorder="1" applyAlignment="1" applyProtection="1">
      <alignment horizontal="center" vertical="top" shrinkToFit="1"/>
      <protection locked="0"/>
    </xf>
    <xf numFmtId="0" fontId="0" fillId="0" borderId="18" xfId="0" applyFill="1" applyBorder="1" applyAlignment="1">
      <alignment shrinkToFit="1"/>
    </xf>
    <xf numFmtId="0" fontId="0" fillId="0" borderId="23" xfId="0" applyFill="1" applyBorder="1" applyAlignment="1" applyProtection="1">
      <alignment shrinkToFit="1"/>
      <protection/>
    </xf>
    <xf numFmtId="0" fontId="45" fillId="0" borderId="18" xfId="0" applyFont="1" applyFill="1" applyBorder="1" applyAlignment="1" applyProtection="1">
      <alignment shrinkToFit="1"/>
      <protection locked="0"/>
    </xf>
    <xf numFmtId="0" fontId="0" fillId="0" borderId="23" xfId="0" applyFont="1" applyFill="1" applyBorder="1" applyAlignment="1" applyProtection="1">
      <alignment shrinkToFit="1"/>
      <protection/>
    </xf>
    <xf numFmtId="0" fontId="46" fillId="42" borderId="20" xfId="0" applyNumberFormat="1" applyFont="1" applyFill="1" applyBorder="1" applyAlignment="1" applyProtection="1">
      <alignment horizontal="center" shrinkToFit="1"/>
      <protection/>
    </xf>
    <xf numFmtId="0" fontId="0" fillId="0" borderId="20" xfId="0" applyFill="1" applyBorder="1" applyAlignment="1" applyProtection="1">
      <alignment shrinkToFit="1"/>
      <protection/>
    </xf>
    <xf numFmtId="0" fontId="0" fillId="42" borderId="0" xfId="0" applyNumberFormat="1" applyFill="1" applyBorder="1" applyAlignment="1" applyProtection="1">
      <alignment horizontal="center" shrinkToFit="1"/>
      <protection/>
    </xf>
    <xf numFmtId="0" fontId="46" fillId="42" borderId="0" xfId="0" applyNumberFormat="1" applyFont="1" applyFill="1" applyBorder="1" applyAlignment="1" applyProtection="1">
      <alignment horizontal="center" shrinkToFit="1"/>
      <protection/>
    </xf>
    <xf numFmtId="0" fontId="0" fillId="0" borderId="23" xfId="0" applyFont="1" applyFill="1" applyBorder="1" applyAlignment="1" applyProtection="1">
      <alignment vertical="top" shrinkToFit="1"/>
      <protection/>
    </xf>
    <xf numFmtId="0" fontId="0" fillId="0" borderId="29" xfId="0" applyFont="1" applyFill="1" applyBorder="1" applyAlignment="1" applyProtection="1">
      <alignment vertical="top" shrinkToFit="1"/>
      <protection/>
    </xf>
    <xf numFmtId="0" fontId="0" fillId="42" borderId="0" xfId="0" applyNumberFormat="1" applyFont="1" applyFill="1" applyBorder="1" applyAlignment="1">
      <alignment horizontal="center" shrinkToFit="1"/>
    </xf>
    <xf numFmtId="0" fontId="42" fillId="42" borderId="0" xfId="0" applyNumberFormat="1" applyFont="1" applyFill="1" applyBorder="1" applyAlignment="1">
      <alignment horizontal="center" vertical="center" wrapText="1"/>
    </xf>
    <xf numFmtId="0" fontId="0" fillId="42" borderId="20" xfId="0" applyNumberFormat="1" applyFont="1" applyFill="1" applyBorder="1" applyAlignment="1">
      <alignment horizontal="center" shrinkToFit="1"/>
    </xf>
    <xf numFmtId="0" fontId="46" fillId="42" borderId="20" xfId="0" applyNumberFormat="1" applyFont="1" applyFill="1" applyBorder="1" applyAlignment="1">
      <alignment horizontal="center" shrinkToFit="1"/>
    </xf>
    <xf numFmtId="0" fontId="0" fillId="42" borderId="20" xfId="0" applyNumberFormat="1" applyFont="1" applyFill="1" applyBorder="1" applyAlignment="1" applyProtection="1">
      <alignment horizontal="center" shrinkToFit="1"/>
      <protection/>
    </xf>
    <xf numFmtId="0" fontId="0" fillId="42" borderId="19" xfId="0" applyNumberFormat="1" applyFont="1" applyFill="1" applyBorder="1" applyAlignment="1" applyProtection="1">
      <alignment horizontal="center" shrinkToFit="1"/>
      <protection/>
    </xf>
    <xf numFmtId="49" fontId="35" fillId="0" borderId="19" xfId="0" applyNumberFormat="1" applyFont="1" applyBorder="1" applyAlignment="1" applyProtection="1">
      <alignment horizontal="center" shrinkToFit="1"/>
      <protection/>
    </xf>
    <xf numFmtId="0" fontId="0" fillId="42" borderId="0" xfId="0" applyNumberFormat="1" applyFont="1" applyFill="1" applyBorder="1" applyAlignment="1" applyProtection="1">
      <alignment shrinkToFit="1"/>
      <protection/>
    </xf>
    <xf numFmtId="0" fontId="0" fillId="42" borderId="0" xfId="0" applyNumberFormat="1" applyFill="1" applyBorder="1" applyAlignment="1" applyProtection="1">
      <alignment shrinkToFit="1"/>
      <protection/>
    </xf>
    <xf numFmtId="0" fontId="0" fillId="42" borderId="0" xfId="0" applyNumberFormat="1" applyFont="1" applyFill="1" applyBorder="1" applyAlignment="1" applyProtection="1">
      <alignment vertical="top" shrinkToFit="1"/>
      <protection/>
    </xf>
    <xf numFmtId="0" fontId="0" fillId="42" borderId="17" xfId="0" applyNumberFormat="1" applyFont="1" applyFill="1" applyBorder="1" applyAlignment="1" applyProtection="1">
      <alignment vertical="top" shrinkToFit="1"/>
      <protection/>
    </xf>
    <xf numFmtId="0" fontId="0" fillId="42" borderId="20" xfId="0" applyNumberFormat="1" applyFill="1" applyBorder="1" applyAlignment="1" applyProtection="1">
      <alignment shrinkToFit="1"/>
      <protection/>
    </xf>
    <xf numFmtId="0" fontId="42" fillId="42" borderId="0" xfId="0" applyNumberFormat="1" applyFont="1" applyFill="1" applyBorder="1" applyAlignment="1" applyProtection="1">
      <alignment horizontal="center" vertical="center" wrapText="1"/>
      <protection/>
    </xf>
    <xf numFmtId="0" fontId="35" fillId="0" borderId="21" xfId="0" applyNumberFormat="1" applyFont="1" applyBorder="1" applyAlignment="1">
      <alignment vertical="center" shrinkToFit="1"/>
    </xf>
    <xf numFmtId="0" fontId="0" fillId="35" borderId="34" xfId="0" applyNumberFormat="1" applyFont="1" applyFill="1" applyBorder="1" applyAlignment="1">
      <alignment vertical="center" shrinkToFit="1"/>
    </xf>
    <xf numFmtId="0" fontId="0" fillId="0" borderId="0" xfId="0" applyNumberFormat="1" applyFont="1" applyBorder="1" applyAlignment="1">
      <alignment horizontal="right" vertical="center" wrapText="1"/>
    </xf>
    <xf numFmtId="0" fontId="0" fillId="0" borderId="0" xfId="0" applyFont="1" applyFill="1" applyBorder="1" applyAlignment="1">
      <alignment vertical="center" shrinkToFit="1"/>
    </xf>
    <xf numFmtId="0" fontId="0" fillId="42" borderId="0" xfId="0" applyNumberFormat="1" applyFont="1" applyFill="1" applyBorder="1" applyAlignment="1" applyProtection="1">
      <alignment horizontal="center" shrinkToFit="1"/>
      <protection/>
    </xf>
    <xf numFmtId="0" fontId="0" fillId="0" borderId="0" xfId="0" applyFont="1" applyBorder="1" applyAlignment="1">
      <alignment vertical="center" wrapText="1"/>
    </xf>
    <xf numFmtId="0" fontId="0" fillId="0" borderId="0" xfId="0" applyFont="1" applyFill="1" applyBorder="1" applyAlignment="1" applyProtection="1">
      <alignment vertical="center" wrapText="1"/>
      <protection locked="0"/>
    </xf>
    <xf numFmtId="0" fontId="36" fillId="0" borderId="0" xfId="0" applyFont="1" applyAlignment="1">
      <alignment vertical="center" wrapText="1"/>
    </xf>
    <xf numFmtId="0" fontId="36" fillId="0" borderId="33" xfId="0" applyFont="1" applyBorder="1" applyAlignment="1">
      <alignment horizontal="center" vertical="top" wrapText="1"/>
    </xf>
    <xf numFmtId="0" fontId="36" fillId="0" borderId="32" xfId="0" applyFont="1" applyBorder="1" applyAlignment="1">
      <alignment horizontal="right" vertical="center" wrapText="1" indent="1"/>
    </xf>
    <xf numFmtId="0" fontId="36" fillId="0" borderId="23" xfId="0" applyFont="1" applyBorder="1" applyAlignment="1">
      <alignment horizontal="center" vertical="center" wrapText="1"/>
    </xf>
    <xf numFmtId="0" fontId="36" fillId="0" borderId="18" xfId="0" applyFont="1" applyBorder="1" applyAlignment="1">
      <alignment horizontal="right" vertical="center" indent="1"/>
    </xf>
    <xf numFmtId="0" fontId="36" fillId="0" borderId="23" xfId="0" applyFont="1" applyBorder="1" applyAlignment="1">
      <alignment horizontal="center" vertical="top" wrapText="1"/>
    </xf>
    <xf numFmtId="0" fontId="36" fillId="0" borderId="18" xfId="0" applyFont="1" applyBorder="1" applyAlignment="1">
      <alignment horizontal="right" vertical="center" wrapText="1" indent="1"/>
    </xf>
    <xf numFmtId="0" fontId="36" fillId="0" borderId="23" xfId="0" applyNumberFormat="1" applyFont="1" applyBorder="1" applyAlignment="1">
      <alignment horizontal="center" vertical="center" wrapText="1"/>
    </xf>
    <xf numFmtId="0" fontId="43" fillId="0" borderId="0" xfId="0" applyFont="1" applyAlignment="1">
      <alignment vertical="center" wrapText="1"/>
    </xf>
    <xf numFmtId="0" fontId="43" fillId="35" borderId="22" xfId="0" applyFont="1" applyFill="1" applyBorder="1" applyAlignment="1">
      <alignment horizontal="left" vertical="center" wrapText="1" indent="1"/>
    </xf>
    <xf numFmtId="0" fontId="46" fillId="0" borderId="0" xfId="0" applyNumberFormat="1" applyFont="1" applyFill="1" applyBorder="1" applyAlignment="1">
      <alignment vertical="center" wrapText="1"/>
    </xf>
    <xf numFmtId="49" fontId="36" fillId="0" borderId="0" xfId="0" applyNumberFormat="1" applyFont="1" applyFill="1" applyBorder="1" applyAlignment="1">
      <alignment vertical="center" wrapText="1" shrinkToFit="1"/>
    </xf>
    <xf numFmtId="49" fontId="46" fillId="0" borderId="0" xfId="0" applyNumberFormat="1" applyFont="1" applyFill="1" applyBorder="1" applyAlignment="1">
      <alignment vertical="center" wrapText="1" shrinkToFit="1"/>
    </xf>
    <xf numFmtId="49" fontId="36" fillId="0" borderId="0" xfId="0" applyNumberFormat="1" applyFont="1" applyFill="1" applyBorder="1" applyAlignment="1">
      <alignment horizontal="center" vertical="center" wrapText="1" shrinkToFit="1"/>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locked="0"/>
    </xf>
    <xf numFmtId="0" fontId="35" fillId="0" borderId="0" xfId="0" applyNumberFormat="1" applyFont="1" applyBorder="1" applyAlignment="1" applyProtection="1">
      <alignment horizontal="left" shrinkToFit="1"/>
      <protection/>
    </xf>
    <xf numFmtId="0" fontId="0" fillId="0" borderId="0" xfId="0" applyFont="1" applyFill="1" applyBorder="1" applyAlignment="1" applyProtection="1">
      <alignment horizontal="center" shrinkToFit="1"/>
      <protection locked="0"/>
    </xf>
    <xf numFmtId="0" fontId="0" fillId="0" borderId="0" xfId="0" applyFont="1" applyBorder="1" applyAlignment="1">
      <alignment horizontal="center" wrapText="1"/>
    </xf>
    <xf numFmtId="0" fontId="36" fillId="0" borderId="18" xfId="0" applyNumberFormat="1" applyFont="1" applyBorder="1" applyAlignment="1" applyProtection="1">
      <alignment vertical="center" shrinkToFit="1"/>
      <protection locked="0"/>
    </xf>
    <xf numFmtId="0" fontId="0" fillId="0" borderId="21" xfId="0" applyNumberFormat="1" applyFont="1" applyBorder="1" applyAlignment="1">
      <alignment horizontal="left" shrinkToFit="1"/>
    </xf>
    <xf numFmtId="0" fontId="45" fillId="0" borderId="0" xfId="0" applyNumberFormat="1" applyFont="1" applyFill="1" applyBorder="1" applyAlignment="1" applyProtection="1">
      <alignment horizontal="left" shrinkToFit="1"/>
      <protection locked="0"/>
    </xf>
    <xf numFmtId="0" fontId="0" fillId="0" borderId="67" xfId="0" applyNumberFormat="1" applyFont="1" applyBorder="1" applyAlignment="1">
      <alignment horizontal="left" shrinkToFit="1"/>
    </xf>
    <xf numFmtId="0" fontId="0" fillId="0" borderId="18" xfId="0" applyNumberFormat="1" applyFont="1" applyBorder="1" applyAlignment="1" applyProtection="1">
      <alignment horizontal="center" shrinkToFit="1"/>
      <protection/>
    </xf>
    <xf numFmtId="0" fontId="45" fillId="0" borderId="28" xfId="0" applyNumberFormat="1" applyFont="1" applyFill="1" applyBorder="1" applyAlignment="1" applyProtection="1">
      <alignment horizontal="center" shrinkToFit="1"/>
      <protection locked="0"/>
    </xf>
    <xf numFmtId="0" fontId="0" fillId="0" borderId="0" xfId="0" applyNumberFormat="1" applyFont="1" applyBorder="1" applyAlignment="1" applyProtection="1">
      <alignment horizontal="left" shrinkToFit="1"/>
      <protection/>
    </xf>
    <xf numFmtId="0" fontId="45" fillId="0" borderId="17" xfId="0" applyNumberFormat="1" applyFont="1" applyFill="1" applyBorder="1" applyAlignment="1" applyProtection="1">
      <alignment horizontal="left" shrinkToFit="1"/>
      <protection locked="0"/>
    </xf>
    <xf numFmtId="49" fontId="0" fillId="0" borderId="18" xfId="0" applyNumberFormat="1" applyFont="1" applyBorder="1" applyAlignment="1" applyProtection="1">
      <alignment horizontal="center" shrinkToFit="1"/>
      <protection/>
    </xf>
    <xf numFmtId="0" fontId="45" fillId="0" borderId="18" xfId="0" applyNumberFormat="1" applyFont="1" applyFill="1" applyBorder="1" applyAlignment="1" applyProtection="1">
      <alignment horizontal="center" shrinkToFit="1"/>
      <protection locked="0"/>
    </xf>
    <xf numFmtId="49" fontId="0" fillId="0" borderId="0" xfId="0" applyNumberFormat="1" applyFont="1" applyBorder="1" applyAlignment="1">
      <alignment wrapText="1"/>
    </xf>
    <xf numFmtId="0" fontId="0" fillId="0" borderId="18" xfId="0" applyNumberFormat="1" applyFont="1" applyBorder="1" applyAlignment="1">
      <alignment horizontal="center" shrinkToFit="1"/>
    </xf>
    <xf numFmtId="0" fontId="0" fillId="0" borderId="18" xfId="0" applyNumberFormat="1" applyFont="1" applyBorder="1" applyAlignment="1" applyProtection="1">
      <alignment horizontal="center" vertical="top" shrinkToFit="1"/>
      <protection/>
    </xf>
    <xf numFmtId="0" fontId="0" fillId="0" borderId="18" xfId="0" applyNumberFormat="1" applyFont="1" applyBorder="1" applyAlignment="1" applyProtection="1">
      <alignment horizontal="center" vertical="top" shrinkToFit="1"/>
      <protection locked="0"/>
    </xf>
    <xf numFmtId="49" fontId="0" fillId="0" borderId="0" xfId="0" applyNumberFormat="1" applyFont="1" applyBorder="1" applyAlignment="1" applyProtection="1">
      <alignment horizontal="center" shrinkToFit="1"/>
      <protection/>
    </xf>
    <xf numFmtId="0" fontId="43" fillId="0" borderId="0" xfId="0" applyFont="1" applyAlignment="1">
      <alignment horizontal="center" vertical="center" wrapText="1"/>
    </xf>
    <xf numFmtId="0" fontId="43" fillId="0" borderId="0" xfId="0" applyNumberFormat="1" applyFont="1" applyBorder="1" applyAlignment="1">
      <alignment horizontal="center" vertical="center" wrapText="1"/>
    </xf>
    <xf numFmtId="49" fontId="43" fillId="0" borderId="0" xfId="0" applyNumberFormat="1" applyFont="1" applyBorder="1" applyAlignment="1" applyProtection="1">
      <alignment horizontal="center" vertical="center" wrapText="1"/>
      <protection/>
    </xf>
    <xf numFmtId="49" fontId="43"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pplyProtection="1">
      <alignment horizontal="left" shrinkToFit="1"/>
      <protection/>
    </xf>
    <xf numFmtId="0" fontId="43" fillId="0" borderId="20" xfId="0" applyFont="1" applyFill="1" applyBorder="1" applyAlignment="1">
      <alignment horizontal="center" vertical="center" wrapText="1"/>
    </xf>
    <xf numFmtId="49" fontId="43" fillId="0" borderId="0" xfId="0" applyNumberFormat="1" applyFont="1" applyFill="1" applyAlignment="1">
      <alignment horizontal="center" vertical="center" wrapText="1"/>
    </xf>
    <xf numFmtId="49" fontId="43"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NumberFormat="1" applyFont="1" applyFill="1" applyAlignment="1">
      <alignment vertical="center" wrapText="1"/>
    </xf>
    <xf numFmtId="0" fontId="43" fillId="0" borderId="0" xfId="0" applyNumberFormat="1" applyFont="1" applyFill="1" applyBorder="1" applyAlignment="1">
      <alignment vertical="center" wrapText="1"/>
    </xf>
    <xf numFmtId="0" fontId="43" fillId="0" borderId="0" xfId="0" applyFont="1" applyFill="1" applyAlignment="1">
      <alignment vertical="center" wrapText="1"/>
    </xf>
    <xf numFmtId="0" fontId="35" fillId="0" borderId="0" xfId="0" applyFont="1" applyBorder="1" applyAlignment="1">
      <alignment vertical="center" wrapText="1"/>
    </xf>
    <xf numFmtId="0" fontId="35" fillId="0" borderId="0" xfId="0" applyFont="1" applyBorder="1" applyAlignment="1">
      <alignment horizontal="center" vertical="center" wrapText="1"/>
    </xf>
    <xf numFmtId="0" fontId="41" fillId="0" borderId="0" xfId="0" applyNumberFormat="1" applyFont="1" applyBorder="1" applyAlignment="1" applyProtection="1">
      <alignment horizontal="center" vertical="center" wrapText="1"/>
      <protection locked="0"/>
    </xf>
    <xf numFmtId="0" fontId="35" fillId="0" borderId="0" xfId="0" applyFont="1" applyAlignment="1">
      <alignment horizontal="center" shrinkToFit="1"/>
    </xf>
    <xf numFmtId="0" fontId="35" fillId="0" borderId="20" xfId="115" applyFont="1" applyBorder="1" applyAlignment="1">
      <alignment shrinkToFit="1"/>
      <protection/>
    </xf>
    <xf numFmtId="0" fontId="0" fillId="35" borderId="30" xfId="115" applyFont="1" applyFill="1" applyBorder="1" applyAlignment="1">
      <alignment vertical="center" shrinkToFit="1"/>
      <protection/>
    </xf>
    <xf numFmtId="0" fontId="0" fillId="0" borderId="18" xfId="115" applyFont="1" applyBorder="1" applyAlignment="1">
      <alignment vertical="center" wrapText="1"/>
      <protection/>
    </xf>
    <xf numFmtId="0" fontId="36" fillId="0" borderId="33" xfId="0" applyFont="1" applyBorder="1" applyAlignment="1" applyProtection="1">
      <alignment vertical="center" shrinkToFit="1"/>
      <protection/>
    </xf>
    <xf numFmtId="0" fontId="36" fillId="0" borderId="23" xfId="0" applyFont="1" applyBorder="1" applyAlignment="1" applyProtection="1">
      <alignment vertical="center" shrinkToFit="1"/>
      <protection/>
    </xf>
    <xf numFmtId="0" fontId="36" fillId="0" borderId="33" xfId="0" applyNumberFormat="1" applyFont="1" applyBorder="1" applyAlignment="1" applyProtection="1">
      <alignment vertical="center" shrinkToFit="1"/>
      <protection/>
    </xf>
    <xf numFmtId="0" fontId="36" fillId="0" borderId="18" xfId="115" applyFont="1" applyFill="1" applyBorder="1" applyAlignment="1">
      <alignment vertical="center" wrapText="1"/>
      <protection/>
    </xf>
    <xf numFmtId="49" fontId="36" fillId="0" borderId="20" xfId="115" applyNumberFormat="1" applyFont="1" applyFill="1" applyBorder="1" applyAlignment="1">
      <alignment vertical="center" wrapText="1" shrinkToFit="1"/>
      <protection/>
    </xf>
    <xf numFmtId="0" fontId="0" fillId="0" borderId="0" xfId="115" applyFont="1" applyFill="1" applyBorder="1" applyAlignment="1">
      <alignment horizontal="center" wrapText="1"/>
      <protection/>
    </xf>
    <xf numFmtId="49" fontId="36" fillId="0" borderId="17" xfId="115" applyNumberFormat="1" applyFont="1" applyFill="1" applyBorder="1" applyAlignment="1">
      <alignment vertical="center" wrapText="1" shrinkToFit="1"/>
      <protection/>
    </xf>
    <xf numFmtId="49" fontId="0" fillId="0" borderId="0" xfId="115" applyNumberFormat="1" applyFont="1" applyFill="1" applyBorder="1" applyAlignment="1">
      <alignment shrinkToFit="1"/>
      <protection/>
    </xf>
    <xf numFmtId="0" fontId="45" fillId="0" borderId="28" xfId="0" applyNumberFormat="1" applyFont="1" applyFill="1" applyBorder="1" applyAlignment="1" applyProtection="1">
      <alignment horizontal="left" shrinkToFit="1"/>
      <protection locked="0"/>
    </xf>
    <xf numFmtId="0" fontId="0" fillId="0" borderId="0" xfId="115" applyFont="1" applyFill="1" applyAlignment="1">
      <alignment horizontal="center" wrapText="1"/>
      <protection/>
    </xf>
    <xf numFmtId="0" fontId="0" fillId="0" borderId="0" xfId="115" applyFont="1" applyAlignment="1">
      <alignment horizontal="center" wrapText="1"/>
      <protection/>
    </xf>
    <xf numFmtId="0" fontId="43" fillId="0" borderId="0" xfId="0" applyFont="1" applyFill="1" applyAlignment="1">
      <alignment horizontal="center" vertical="center" wrapText="1"/>
    </xf>
    <xf numFmtId="0" fontId="43" fillId="0" borderId="0" xfId="0" applyFont="1" applyFill="1" applyAlignment="1">
      <alignment shrinkToFit="1"/>
    </xf>
    <xf numFmtId="0" fontId="35" fillId="0" borderId="0" xfId="115" applyNumberFormat="1" applyFont="1" applyBorder="1" applyAlignment="1" applyProtection="1">
      <alignment shrinkToFit="1"/>
      <protection/>
    </xf>
    <xf numFmtId="0" fontId="35" fillId="0" borderId="0" xfId="115" applyFont="1" applyBorder="1" applyAlignment="1">
      <alignment shrinkToFit="1"/>
      <protection/>
    </xf>
    <xf numFmtId="0" fontId="35" fillId="0" borderId="19" xfId="115" applyFont="1" applyBorder="1" applyAlignment="1">
      <alignment shrinkToFit="1"/>
      <protection/>
    </xf>
    <xf numFmtId="0" fontId="0" fillId="0" borderId="0" xfId="115" applyNumberFormat="1" applyFont="1" applyBorder="1" applyAlignment="1">
      <alignment vertical="center" shrinkToFit="1"/>
      <protection/>
    </xf>
    <xf numFmtId="0" fontId="0" fillId="0" borderId="0" xfId="115" applyFont="1" applyBorder="1" applyAlignment="1">
      <alignment vertical="center" shrinkToFit="1"/>
      <protection/>
    </xf>
    <xf numFmtId="0" fontId="0" fillId="0" borderId="92" xfId="115" applyFont="1" applyBorder="1" applyAlignment="1">
      <alignment vertical="center" shrinkToFit="1"/>
      <protection/>
    </xf>
    <xf numFmtId="0" fontId="0" fillId="0" borderId="0" xfId="115" applyNumberFormat="1" applyFont="1" applyBorder="1" applyAlignment="1">
      <alignment horizontal="right" vertical="center" wrapText="1"/>
      <protection/>
    </xf>
    <xf numFmtId="0" fontId="0" fillId="0" borderId="0" xfId="0" applyFont="1" applyFill="1" applyAlignment="1">
      <alignment vertical="center"/>
    </xf>
    <xf numFmtId="0" fontId="0" fillId="0" borderId="0" xfId="115" applyFont="1" applyBorder="1" applyAlignment="1">
      <alignment vertical="center"/>
      <protection/>
    </xf>
    <xf numFmtId="0" fontId="35" fillId="0" borderId="0" xfId="115" applyFont="1" applyBorder="1" applyAlignment="1">
      <alignment vertical="center" wrapText="1"/>
      <protection/>
    </xf>
    <xf numFmtId="0" fontId="0" fillId="0" borderId="0" xfId="115" applyNumberFormat="1" applyFont="1" applyBorder="1" applyAlignment="1">
      <alignment vertical="center"/>
      <protection/>
    </xf>
    <xf numFmtId="0" fontId="0" fillId="0" borderId="0" xfId="0" applyFont="1" applyFill="1" applyAlignment="1" applyProtection="1">
      <alignment vertical="center"/>
      <protection locked="0"/>
    </xf>
    <xf numFmtId="0" fontId="0" fillId="0" borderId="0" xfId="0" applyNumberFormat="1" applyFill="1" applyBorder="1" applyAlignment="1" applyProtection="1">
      <alignment vertical="top"/>
      <protection/>
    </xf>
    <xf numFmtId="0" fontId="0" fillId="0" borderId="0" xfId="0" applyNumberFormat="1" applyFont="1" applyBorder="1" applyAlignment="1">
      <alignment vertical="top" shrinkToFit="1"/>
    </xf>
    <xf numFmtId="0" fontId="0" fillId="0" borderId="17" xfId="0" applyNumberFormat="1" applyFont="1" applyBorder="1" applyAlignment="1">
      <alignment vertical="top" shrinkToFit="1"/>
    </xf>
    <xf numFmtId="0" fontId="0" fillId="0" borderId="0" xfId="115" applyNumberFormat="1" applyFont="1" applyFill="1" applyBorder="1" applyAlignment="1" applyProtection="1">
      <alignment shrinkToFit="1"/>
      <protection/>
    </xf>
    <xf numFmtId="0" fontId="0" fillId="0" borderId="0" xfId="0" applyNumberFormat="1" applyFont="1" applyFill="1" applyBorder="1" applyAlignment="1" applyProtection="1">
      <alignment horizontal="center" vertical="top" shrinkToFit="1"/>
      <protection locked="0"/>
    </xf>
    <xf numFmtId="0" fontId="0" fillId="42" borderId="0" xfId="0" applyFont="1" applyFill="1" applyBorder="1" applyAlignment="1" applyProtection="1">
      <alignment horizontal="center" shrinkToFit="1"/>
      <protection locked="0"/>
    </xf>
    <xf numFmtId="0" fontId="0" fillId="0" borderId="0" xfId="0" applyFont="1" applyBorder="1" applyAlignment="1" applyProtection="1">
      <alignment horizontal="center" shrinkToFit="1"/>
      <protection/>
    </xf>
    <xf numFmtId="0" fontId="35" fillId="0" borderId="0" xfId="0" applyNumberFormat="1" applyFont="1" applyBorder="1" applyAlignment="1" applyProtection="1">
      <alignment vertical="center" shrinkToFit="1"/>
      <protection/>
    </xf>
    <xf numFmtId="0" fontId="41" fillId="0" borderId="0" xfId="0" applyNumberFormat="1" applyFont="1" applyAlignment="1" applyProtection="1">
      <alignment vertical="center"/>
      <protection locked="0"/>
    </xf>
    <xf numFmtId="0" fontId="45" fillId="0" borderId="18" xfId="0" applyNumberFormat="1" applyFont="1" applyFill="1" applyBorder="1" applyAlignment="1" applyProtection="1">
      <alignment horizontal="center" shrinkToFit="1"/>
      <protection locked="0"/>
    </xf>
    <xf numFmtId="0" fontId="45" fillId="0" borderId="18" xfId="0" applyNumberFormat="1" applyFont="1" applyFill="1" applyBorder="1" applyAlignment="1" applyProtection="1">
      <alignment shrinkToFit="1"/>
      <protection locked="0"/>
    </xf>
    <xf numFmtId="0" fontId="0" fillId="0" borderId="0" xfId="0" applyNumberFormat="1" applyFont="1" applyFill="1" applyBorder="1" applyAlignment="1">
      <alignment horizontal="center" vertical="center"/>
    </xf>
    <xf numFmtId="0" fontId="0" fillId="0" borderId="0" xfId="0" applyNumberFormat="1" applyFont="1" applyFill="1" applyAlignment="1" applyProtection="1">
      <alignment vertical="center"/>
      <protection/>
    </xf>
    <xf numFmtId="0" fontId="45" fillId="0" borderId="18" xfId="0" applyNumberFormat="1" applyFont="1" applyFill="1" applyBorder="1" applyAlignment="1" applyProtection="1">
      <alignment horizontal="left" shrinkToFit="1"/>
      <protection locked="0"/>
    </xf>
    <xf numFmtId="0" fontId="0" fillId="0" borderId="0" xfId="0" applyNumberFormat="1" applyFont="1" applyFill="1" applyAlignment="1">
      <alignment horizontal="left" vertical="center"/>
    </xf>
    <xf numFmtId="0" fontId="0" fillId="0" borderId="0" xfId="0" applyNumberFormat="1" applyAlignment="1">
      <alignment wrapText="1"/>
    </xf>
    <xf numFmtId="0" fontId="0" fillId="0" borderId="0" xfId="0" applyNumberFormat="1" applyFont="1" applyFill="1" applyBorder="1" applyAlignment="1" applyProtection="1">
      <alignment horizontal="center" vertical="center"/>
      <protection/>
    </xf>
    <xf numFmtId="0" fontId="45" fillId="0" borderId="17" xfId="0" applyNumberFormat="1" applyFont="1" applyFill="1" applyBorder="1" applyAlignment="1" applyProtection="1">
      <alignment vertical="top" shrinkToFit="1"/>
      <protection locked="0"/>
    </xf>
    <xf numFmtId="0" fontId="45" fillId="0" borderId="18" xfId="0" applyNumberFormat="1" applyFont="1" applyFill="1" applyBorder="1" applyAlignment="1" applyProtection="1">
      <alignment wrapText="1"/>
      <protection locked="0"/>
    </xf>
    <xf numFmtId="0" fontId="0" fillId="0" borderId="0" xfId="0" applyNumberFormat="1" applyBorder="1" applyAlignment="1">
      <alignment horizontal="left" vertical="center"/>
    </xf>
    <xf numFmtId="0" fontId="0" fillId="35" borderId="0" xfId="0" applyNumberFormat="1" applyFont="1" applyFill="1" applyBorder="1" applyAlignment="1" applyProtection="1">
      <alignment shrinkToFit="1"/>
      <protection locked="0"/>
    </xf>
    <xf numFmtId="0" fontId="36" fillId="0" borderId="33" xfId="0" applyNumberFormat="1" applyFont="1" applyBorder="1" applyAlignment="1">
      <alignment horizontal="center" vertical="center" wrapText="1"/>
    </xf>
    <xf numFmtId="49" fontId="47" fillId="0" borderId="49" xfId="115" applyNumberFormat="1" applyFont="1" applyFill="1" applyBorder="1" applyAlignment="1" applyProtection="1">
      <alignment horizontal="center" vertical="top"/>
      <protection locked="0"/>
    </xf>
    <xf numFmtId="49" fontId="47" fillId="0" borderId="48" xfId="115" applyNumberFormat="1" applyFont="1" applyFill="1" applyBorder="1" applyAlignment="1" applyProtection="1">
      <alignment horizontal="center" vertical="top"/>
      <protection locked="0"/>
    </xf>
    <xf numFmtId="49" fontId="47" fillId="0" borderId="26" xfId="115" applyNumberFormat="1" applyFont="1" applyFill="1" applyBorder="1" applyAlignment="1" applyProtection="1">
      <alignment horizontal="center" vertical="top"/>
      <protection locked="0"/>
    </xf>
    <xf numFmtId="49" fontId="47" fillId="0" borderId="46" xfId="115" applyNumberFormat="1" applyFont="1" applyFill="1" applyBorder="1" applyAlignment="1" applyProtection="1">
      <alignment horizontal="center" vertical="top"/>
      <protection locked="0"/>
    </xf>
    <xf numFmtId="49" fontId="47" fillId="0" borderId="27" xfId="115" applyNumberFormat="1" applyFont="1" applyFill="1" applyBorder="1" applyAlignment="1" applyProtection="1">
      <alignment horizontal="center" vertical="top"/>
      <protection locked="0"/>
    </xf>
    <xf numFmtId="0" fontId="36" fillId="0" borderId="20" xfId="0" applyNumberFormat="1" applyFont="1" applyBorder="1" applyAlignment="1">
      <alignment horizontal="center" vertical="center" wrapText="1"/>
    </xf>
    <xf numFmtId="0" fontId="36" fillId="0" borderId="0" xfId="0" applyNumberFormat="1" applyFont="1" applyBorder="1" applyAlignment="1">
      <alignment horizontal="center" vertical="center" wrapText="1"/>
    </xf>
    <xf numFmtId="0" fontId="47" fillId="0" borderId="0" xfId="115" applyNumberFormat="1" applyFont="1" applyFill="1" applyBorder="1" applyAlignment="1" applyProtection="1">
      <alignment horizontal="center" vertical="justify" shrinkToFit="1"/>
      <protection locked="0"/>
    </xf>
    <xf numFmtId="0" fontId="53" fillId="0" borderId="0" xfId="115" applyFont="1" applyFill="1" applyBorder="1" applyAlignment="1" applyProtection="1">
      <alignment horizontal="center" shrinkToFit="1"/>
      <protection/>
    </xf>
    <xf numFmtId="0" fontId="0" fillId="0" borderId="0" xfId="115" applyFont="1" applyFill="1" applyBorder="1" applyAlignment="1">
      <alignment horizontal="center" wrapText="1"/>
      <protection/>
    </xf>
    <xf numFmtId="0" fontId="0" fillId="0" borderId="0" xfId="115" applyFont="1" applyFill="1" applyBorder="1" applyAlignment="1" applyProtection="1">
      <alignment horizontal="center" shrinkToFit="1"/>
      <protection/>
    </xf>
    <xf numFmtId="0" fontId="0" fillId="0" borderId="0" xfId="116" applyFont="1" applyAlignment="1">
      <alignment vertical="center" wrapText="1"/>
      <protection/>
    </xf>
    <xf numFmtId="0" fontId="0" fillId="0" borderId="0" xfId="116" applyNumberFormat="1" applyFont="1" applyAlignment="1">
      <alignment vertical="center" wrapText="1"/>
      <protection/>
    </xf>
    <xf numFmtId="0" fontId="0" fillId="0" borderId="0" xfId="116" applyFont="1" applyFill="1" applyAlignment="1" applyProtection="1">
      <alignment vertical="center" wrapText="1"/>
      <protection locked="0"/>
    </xf>
    <xf numFmtId="49" fontId="0" fillId="0" borderId="0" xfId="116" applyNumberFormat="1" applyFont="1" applyFill="1" applyBorder="1">
      <alignment/>
      <protection/>
    </xf>
    <xf numFmtId="49" fontId="0" fillId="0" borderId="0" xfId="116" applyNumberFormat="1" applyFont="1" applyFill="1" applyBorder="1" applyAlignment="1">
      <alignment horizontal="left"/>
      <protection/>
    </xf>
    <xf numFmtId="49" fontId="36" fillId="0" borderId="0" xfId="116" applyNumberFormat="1" applyFont="1" applyFill="1" applyBorder="1">
      <alignment/>
      <protection/>
    </xf>
    <xf numFmtId="0" fontId="0" fillId="0" borderId="0" xfId="116" applyFont="1" applyFill="1" applyAlignment="1">
      <alignment vertical="center" wrapText="1"/>
      <protection/>
    </xf>
    <xf numFmtId="0" fontId="0" fillId="0" borderId="0" xfId="116" applyNumberFormat="1" applyFont="1" applyFill="1" applyAlignment="1">
      <alignment vertical="center" wrapText="1"/>
      <protection/>
    </xf>
    <xf numFmtId="0" fontId="0" fillId="0" borderId="0" xfId="116" applyFont="1" applyFill="1" applyAlignment="1" applyProtection="1">
      <alignment vertical="center" wrapText="1"/>
      <protection/>
    </xf>
    <xf numFmtId="0" fontId="0" fillId="0" borderId="0" xfId="116" applyNumberFormat="1" applyFont="1" applyFill="1" applyAlignment="1" applyProtection="1">
      <alignment vertical="center" wrapText="1"/>
      <protection locked="0"/>
    </xf>
    <xf numFmtId="0" fontId="0" fillId="0" borderId="0" xfId="116" applyFont="1" applyFill="1" applyBorder="1" applyAlignment="1" applyProtection="1">
      <alignment horizontal="center" vertical="center" shrinkToFit="1"/>
      <protection/>
    </xf>
    <xf numFmtId="0" fontId="0" fillId="0" borderId="0" xfId="116" applyFont="1" applyFill="1" applyBorder="1" applyAlignment="1" applyProtection="1">
      <alignment horizontal="left" vertical="center" shrinkToFit="1"/>
      <protection/>
    </xf>
    <xf numFmtId="0" fontId="0" fillId="0" borderId="28" xfId="116" applyFont="1" applyFill="1" applyBorder="1" applyAlignment="1">
      <alignment horizontal="center" vertical="center" shrinkToFit="1"/>
      <protection/>
    </xf>
    <xf numFmtId="0" fontId="35" fillId="0" borderId="0" xfId="116" applyFont="1" applyFill="1" applyBorder="1" applyAlignment="1">
      <alignment horizontal="center" vertical="center" shrinkToFit="1"/>
      <protection/>
    </xf>
    <xf numFmtId="49" fontId="0" fillId="0" borderId="0" xfId="116" applyNumberFormat="1" applyFont="1" applyFill="1" applyBorder="1" applyAlignment="1" applyProtection="1">
      <alignment horizontal="center" vertical="top" shrinkToFit="1"/>
      <protection/>
    </xf>
    <xf numFmtId="49" fontId="47" fillId="0" borderId="0" xfId="116" applyNumberFormat="1" applyFont="1" applyFill="1" applyBorder="1" applyAlignment="1" applyProtection="1">
      <alignment vertical="top" shrinkToFit="1"/>
      <protection locked="0"/>
    </xf>
    <xf numFmtId="0" fontId="47" fillId="0" borderId="0" xfId="116" applyNumberFormat="1" applyFont="1" applyFill="1" applyBorder="1" applyAlignment="1" applyProtection="1">
      <alignment horizontal="center" vertical="top" shrinkToFit="1"/>
      <protection locked="0"/>
    </xf>
    <xf numFmtId="0" fontId="52" fillId="0" borderId="0" xfId="116" applyNumberFormat="1" applyFont="1" applyFill="1" applyBorder="1" applyAlignment="1" applyProtection="1">
      <alignment horizontal="center" shrinkToFit="1"/>
      <protection/>
    </xf>
    <xf numFmtId="0" fontId="0" fillId="0" borderId="0" xfId="116" applyFont="1" applyFill="1" applyBorder="1" applyAlignment="1" applyProtection="1">
      <alignment vertical="center" wrapText="1"/>
      <protection/>
    </xf>
    <xf numFmtId="0" fontId="0" fillId="0" borderId="0" xfId="116" applyFont="1" applyFill="1" applyBorder="1" applyAlignment="1">
      <alignment vertical="center" wrapText="1"/>
      <protection/>
    </xf>
    <xf numFmtId="0" fontId="0" fillId="0" borderId="32" xfId="116" applyFont="1" applyFill="1" applyBorder="1" applyAlignment="1">
      <alignment horizontal="center" vertical="center" shrinkToFit="1"/>
      <protection/>
    </xf>
    <xf numFmtId="0" fontId="0" fillId="0" borderId="0" xfId="116" applyFont="1" applyFill="1" applyAlignment="1">
      <alignment vertical="center" shrinkToFit="1"/>
      <protection/>
    </xf>
    <xf numFmtId="0" fontId="0" fillId="0" borderId="0" xfId="116" applyFont="1" applyFill="1" applyAlignment="1" applyProtection="1">
      <alignment vertical="center" shrinkToFit="1"/>
      <protection/>
    </xf>
    <xf numFmtId="0" fontId="0" fillId="0" borderId="0" xfId="116" applyNumberFormat="1" applyFont="1" applyFill="1" applyAlignment="1">
      <alignment vertical="center" shrinkToFit="1"/>
      <protection/>
    </xf>
    <xf numFmtId="0" fontId="0" fillId="0" borderId="0" xfId="116" applyFont="1" applyFill="1" applyBorder="1" applyAlignment="1" applyProtection="1">
      <alignment vertical="center" shrinkToFit="1"/>
      <protection/>
    </xf>
    <xf numFmtId="0" fontId="0" fillId="0" borderId="0" xfId="116" applyFont="1" applyFill="1" applyBorder="1" applyAlignment="1">
      <alignment horizontal="center" vertical="center" shrinkToFit="1"/>
      <protection/>
    </xf>
    <xf numFmtId="0" fontId="45" fillId="0" borderId="0" xfId="123" applyNumberFormat="1" applyFont="1" applyFill="1" applyBorder="1" applyAlignment="1" applyProtection="1">
      <alignment horizontal="left" shrinkToFit="1"/>
      <protection locked="0"/>
    </xf>
    <xf numFmtId="0" fontId="0" fillId="0" borderId="0" xfId="116" applyFont="1" applyFill="1" applyBorder="1" applyAlignment="1" applyProtection="1">
      <alignment horizontal="center" shrinkToFit="1"/>
      <protection/>
    </xf>
    <xf numFmtId="0" fontId="35" fillId="0" borderId="0" xfId="116" applyFont="1" applyFill="1" applyBorder="1" applyAlignment="1" applyProtection="1">
      <alignment vertical="center" wrapText="1"/>
      <protection/>
    </xf>
    <xf numFmtId="0" fontId="35" fillId="0" borderId="0" xfId="116" applyFont="1" applyFill="1" applyBorder="1" applyAlignment="1">
      <alignment vertical="center" wrapText="1"/>
      <protection/>
    </xf>
    <xf numFmtId="0" fontId="0" fillId="0" borderId="0" xfId="116" applyFont="1" applyFill="1" applyAlignment="1" applyProtection="1">
      <alignment horizontal="center" shrinkToFit="1"/>
      <protection/>
    </xf>
    <xf numFmtId="0" fontId="0" fillId="0" borderId="0" xfId="116" applyFont="1" applyFill="1" applyBorder="1" applyAlignment="1">
      <alignment vertical="center" shrinkToFit="1"/>
      <protection/>
    </xf>
    <xf numFmtId="0" fontId="0" fillId="0" borderId="0" xfId="116" applyNumberFormat="1" applyFont="1" applyFill="1" applyBorder="1" applyAlignment="1" applyProtection="1">
      <alignment horizontal="center" vertical="top" shrinkToFit="1"/>
      <protection/>
    </xf>
    <xf numFmtId="0" fontId="0" fillId="0" borderId="0" xfId="116" applyNumberFormat="1" applyFont="1" applyFill="1" applyBorder="1" applyAlignment="1" applyProtection="1">
      <alignment horizontal="left" shrinkToFit="1"/>
      <protection/>
    </xf>
    <xf numFmtId="0" fontId="0" fillId="0" borderId="0" xfId="116" applyFont="1" applyAlignment="1">
      <alignment horizontal="center" vertical="center" wrapText="1"/>
      <protection/>
    </xf>
    <xf numFmtId="0" fontId="0" fillId="0" borderId="0" xfId="116" applyFont="1" applyFill="1" applyAlignment="1">
      <alignment horizontal="center" vertical="center" wrapText="1"/>
      <protection/>
    </xf>
    <xf numFmtId="0" fontId="0" fillId="0" borderId="0" xfId="123" applyNumberFormat="1" applyFont="1" applyFill="1" applyBorder="1" applyAlignment="1" applyProtection="1">
      <alignment horizontal="center" vertical="top" shrinkToFit="1"/>
      <protection/>
    </xf>
    <xf numFmtId="0" fontId="47" fillId="0" borderId="17" xfId="116" applyNumberFormat="1" applyFont="1" applyFill="1" applyBorder="1" applyAlignment="1" applyProtection="1">
      <alignment vertical="justify" shrinkToFit="1"/>
      <protection locked="0"/>
    </xf>
    <xf numFmtId="0" fontId="45" fillId="0" borderId="17" xfId="123" applyNumberFormat="1" applyFont="1" applyFill="1" applyBorder="1" applyAlignment="1" applyProtection="1">
      <alignment horizontal="left" shrinkToFit="1"/>
      <protection locked="0"/>
    </xf>
    <xf numFmtId="0" fontId="0" fillId="0" borderId="0" xfId="116" applyNumberFormat="1" applyFont="1" applyFill="1" applyBorder="1" applyAlignment="1">
      <alignment horizontal="center" shrinkToFit="1"/>
      <protection/>
    </xf>
    <xf numFmtId="0" fontId="0" fillId="0" borderId="18" xfId="123" applyNumberFormat="1" applyFont="1" applyFill="1" applyBorder="1" applyAlignment="1" applyProtection="1">
      <alignment horizontal="center" shrinkToFit="1"/>
      <protection/>
    </xf>
    <xf numFmtId="0" fontId="52" fillId="0" borderId="17" xfId="116" applyNumberFormat="1" applyFont="1" applyFill="1" applyBorder="1" applyAlignment="1" applyProtection="1">
      <alignment horizontal="left" shrinkToFit="1"/>
      <protection/>
    </xf>
    <xf numFmtId="0" fontId="45" fillId="0" borderId="28" xfId="123" applyNumberFormat="1" applyFont="1" applyFill="1" applyBorder="1" applyAlignment="1" applyProtection="1">
      <alignment horizontal="center" shrinkToFit="1"/>
      <protection locked="0"/>
    </xf>
    <xf numFmtId="0" fontId="0" fillId="0" borderId="0" xfId="116" applyNumberFormat="1" applyFont="1" applyFill="1" applyBorder="1" applyAlignment="1" applyProtection="1">
      <alignment horizontal="center" shrinkToFit="1"/>
      <protection/>
    </xf>
    <xf numFmtId="0" fontId="47" fillId="0" borderId="29" xfId="116" applyNumberFormat="1" applyFont="1" applyFill="1" applyBorder="1" applyAlignment="1" applyProtection="1">
      <alignment horizontal="center" vertical="top" shrinkToFit="1"/>
      <protection locked="0"/>
    </xf>
    <xf numFmtId="49" fontId="0" fillId="0" borderId="0" xfId="116" applyNumberFormat="1" applyFont="1" applyFill="1" applyBorder="1" applyAlignment="1" applyProtection="1">
      <alignment horizontal="center" shrinkToFit="1"/>
      <protection/>
    </xf>
    <xf numFmtId="0" fontId="43" fillId="0" borderId="0" xfId="116" applyFont="1" applyAlignment="1">
      <alignment horizontal="center" vertical="center" wrapText="1"/>
      <protection/>
    </xf>
    <xf numFmtId="0" fontId="43" fillId="0" borderId="0" xfId="116" applyFont="1" applyFill="1" applyAlignment="1">
      <alignment horizontal="center" vertical="center" wrapText="1"/>
      <protection/>
    </xf>
    <xf numFmtId="0" fontId="43" fillId="0" borderId="0" xfId="116" applyNumberFormat="1" applyFont="1" applyFill="1" applyBorder="1" applyAlignment="1">
      <alignment horizontal="center" vertical="center" wrapText="1"/>
      <protection/>
    </xf>
    <xf numFmtId="49" fontId="43" fillId="0" borderId="0" xfId="116" applyNumberFormat="1" applyFont="1" applyFill="1" applyBorder="1" applyAlignment="1" applyProtection="1">
      <alignment horizontal="center" vertical="center" wrapText="1"/>
      <protection/>
    </xf>
    <xf numFmtId="49" fontId="43" fillId="0" borderId="0" xfId="116" applyNumberFormat="1" applyFont="1" applyFill="1" applyBorder="1" applyAlignment="1">
      <alignment horizontal="center" vertical="center" wrapText="1"/>
      <protection/>
    </xf>
    <xf numFmtId="0" fontId="0" fillId="0" borderId="0" xfId="116" applyFill="1" applyBorder="1" applyAlignment="1">
      <alignment horizontal="center" vertical="center" wrapText="1"/>
      <protection/>
    </xf>
    <xf numFmtId="0" fontId="0" fillId="0" borderId="0" xfId="116" applyFont="1" applyFill="1" applyBorder="1" applyAlignment="1" applyProtection="1">
      <alignment horizontal="left" shrinkToFit="1"/>
      <protection/>
    </xf>
    <xf numFmtId="0" fontId="52" fillId="0" borderId="0" xfId="116" applyNumberFormat="1" applyFont="1" applyFill="1" applyBorder="1" applyAlignment="1" applyProtection="1">
      <alignment horizontal="left" shrinkToFit="1"/>
      <protection/>
    </xf>
    <xf numFmtId="49" fontId="35" fillId="0" borderId="20" xfId="116" applyNumberFormat="1" applyFont="1" applyFill="1" applyBorder="1" applyAlignment="1">
      <alignment horizontal="center" vertical="center" wrapText="1"/>
      <protection/>
    </xf>
    <xf numFmtId="0" fontId="0" fillId="0" borderId="20" xfId="116" applyFont="1" applyFill="1" applyBorder="1" applyAlignment="1">
      <alignment horizontal="center" vertical="center" wrapText="1"/>
      <protection/>
    </xf>
    <xf numFmtId="0" fontId="35" fillId="0" borderId="20" xfId="116" applyFont="1" applyFill="1" applyBorder="1" applyAlignment="1">
      <alignment horizontal="center" vertical="center" wrapText="1"/>
      <protection/>
    </xf>
    <xf numFmtId="49" fontId="0" fillId="0" borderId="0" xfId="116" applyNumberFormat="1" applyFont="1" applyFill="1" applyAlignment="1">
      <alignment horizontal="center" vertical="center" wrapText="1"/>
      <protection/>
    </xf>
    <xf numFmtId="0" fontId="35" fillId="0" borderId="0" xfId="116" applyFont="1" applyFill="1" applyBorder="1" applyAlignment="1">
      <alignment horizontal="center" vertical="center" wrapText="1"/>
      <protection/>
    </xf>
    <xf numFmtId="0" fontId="0" fillId="0" borderId="0" xfId="116" applyFont="1" applyBorder="1" applyAlignment="1">
      <alignment vertical="center" wrapText="1"/>
      <protection/>
    </xf>
    <xf numFmtId="0" fontId="0" fillId="0" borderId="0" xfId="116" applyNumberFormat="1" applyFont="1" applyFill="1" applyBorder="1" applyAlignment="1" applyProtection="1">
      <alignment vertical="center" wrapText="1"/>
      <protection/>
    </xf>
    <xf numFmtId="0" fontId="38" fillId="0" borderId="0" xfId="116" applyNumberFormat="1" applyFont="1" applyFill="1" applyBorder="1" applyAlignment="1" applyProtection="1">
      <alignment horizontal="right" vertical="center" wrapText="1"/>
      <protection/>
    </xf>
    <xf numFmtId="0" fontId="0" fillId="0" borderId="0" xfId="116" applyFont="1" applyFill="1" applyBorder="1" applyAlignment="1">
      <alignment horizontal="center" vertical="center" wrapText="1"/>
      <protection/>
    </xf>
    <xf numFmtId="0" fontId="0" fillId="0" borderId="0" xfId="116" applyFont="1" applyFill="1" applyBorder="1" applyAlignment="1">
      <alignment horizontal="right" vertical="center" wrapText="1"/>
      <protection/>
    </xf>
    <xf numFmtId="0" fontId="0" fillId="0" borderId="0" xfId="116" applyNumberFormat="1" applyFont="1" applyFill="1" applyBorder="1" applyAlignment="1">
      <alignment vertical="center" wrapText="1"/>
      <protection/>
    </xf>
    <xf numFmtId="0" fontId="0" fillId="0" borderId="0" xfId="116" applyFont="1" applyFill="1" applyBorder="1" applyAlignment="1" applyProtection="1">
      <alignment vertical="center" wrapText="1"/>
      <protection locked="0"/>
    </xf>
    <xf numFmtId="0" fontId="35" fillId="0" borderId="0" xfId="116" applyFont="1" applyAlignment="1">
      <alignment vertical="center" shrinkToFit="1"/>
      <protection/>
    </xf>
    <xf numFmtId="0" fontId="35" fillId="0" borderId="0" xfId="116" applyFont="1" applyFill="1" applyAlignment="1">
      <alignment vertical="center" shrinkToFit="1"/>
      <protection/>
    </xf>
    <xf numFmtId="0" fontId="35" fillId="0" borderId="34" xfId="116" applyFont="1" applyFill="1" applyBorder="1" applyAlignment="1">
      <alignment horizontal="center" vertical="center" shrinkToFit="1"/>
      <protection/>
    </xf>
    <xf numFmtId="0" fontId="35" fillId="0" borderId="34" xfId="116" applyFont="1" applyFill="1" applyBorder="1" applyAlignment="1">
      <alignment vertical="center" shrinkToFit="1"/>
      <protection/>
    </xf>
    <xf numFmtId="0" fontId="0" fillId="0" borderId="0" xfId="116" applyFont="1" applyAlignment="1">
      <alignment vertical="center" shrinkToFit="1"/>
      <protection/>
    </xf>
    <xf numFmtId="0" fontId="0" fillId="35" borderId="34" xfId="116" applyFont="1" applyFill="1" applyBorder="1" applyAlignment="1">
      <alignment horizontal="center" vertical="center" shrinkToFit="1"/>
      <protection/>
    </xf>
    <xf numFmtId="0" fontId="0" fillId="0" borderId="34" xfId="116" applyFont="1" applyFill="1" applyBorder="1" applyAlignment="1">
      <alignment vertical="center" shrinkToFit="1"/>
      <protection/>
    </xf>
    <xf numFmtId="0" fontId="0" fillId="0" borderId="0" xfId="116" applyFont="1" applyAlignment="1">
      <alignment vertical="center"/>
      <protection/>
    </xf>
    <xf numFmtId="0" fontId="0" fillId="0" borderId="0" xfId="116" applyFont="1" applyFill="1" applyAlignment="1">
      <alignment vertical="center"/>
      <protection/>
    </xf>
    <xf numFmtId="0" fontId="50" fillId="0" borderId="0" xfId="116" applyFont="1" applyAlignment="1">
      <alignment vertical="center"/>
      <protection/>
    </xf>
    <xf numFmtId="0" fontId="50" fillId="0" borderId="0" xfId="116" applyFont="1" applyFill="1" applyAlignment="1">
      <alignment vertical="center"/>
      <protection/>
    </xf>
    <xf numFmtId="0" fontId="80" fillId="0" borderId="0" xfId="120">
      <alignment/>
      <protection/>
    </xf>
    <xf numFmtId="0" fontId="0" fillId="0" borderId="0" xfId="116">
      <alignment/>
      <protection/>
    </xf>
    <xf numFmtId="0" fontId="0" fillId="0" borderId="0" xfId="116" applyAlignment="1">
      <alignment horizontal="center"/>
      <protection/>
    </xf>
    <xf numFmtId="0" fontId="0" fillId="0" borderId="0" xfId="116" applyBorder="1" applyAlignment="1">
      <alignment horizontal="center"/>
      <protection/>
    </xf>
    <xf numFmtId="0" fontId="0" fillId="0" borderId="0" xfId="116" applyNumberFormat="1" applyFont="1" applyAlignment="1">
      <alignment vertical="center"/>
      <protection/>
    </xf>
    <xf numFmtId="0" fontId="36" fillId="0" borderId="20" xfId="116" applyNumberFormat="1" applyFont="1" applyBorder="1" applyAlignment="1">
      <alignment horizontal="center" vertical="center" wrapText="1"/>
      <protection/>
    </xf>
    <xf numFmtId="0" fontId="36" fillId="0" borderId="0" xfId="116" applyNumberFormat="1" applyFont="1" applyBorder="1" applyAlignment="1">
      <alignment horizontal="center" vertical="center" wrapText="1"/>
      <protection/>
    </xf>
    <xf numFmtId="0" fontId="36" fillId="0" borderId="0" xfId="116" applyFont="1" applyBorder="1" applyAlignment="1">
      <alignment horizontal="left" vertical="center" wrapText="1"/>
      <protection/>
    </xf>
    <xf numFmtId="0" fontId="36" fillId="0" borderId="0" xfId="116" applyFont="1" applyBorder="1" applyAlignment="1">
      <alignment horizontal="center" vertical="center" wrapText="1"/>
      <protection/>
    </xf>
    <xf numFmtId="0" fontId="47" fillId="0" borderId="0" xfId="116" applyNumberFormat="1" applyFont="1" applyFill="1" applyBorder="1" applyAlignment="1" applyProtection="1">
      <alignment vertical="top" shrinkToFit="1"/>
      <protection locked="0"/>
    </xf>
    <xf numFmtId="0" fontId="52" fillId="0" borderId="17" xfId="116" applyNumberFormat="1" applyFont="1" applyFill="1" applyBorder="1" applyAlignment="1" applyProtection="1">
      <alignment shrinkToFit="1"/>
      <protection/>
    </xf>
    <xf numFmtId="0" fontId="53" fillId="0" borderId="17" xfId="116" applyFont="1" applyFill="1" applyBorder="1" applyAlignment="1" applyProtection="1">
      <alignment shrinkToFit="1"/>
      <protection locked="0"/>
    </xf>
    <xf numFmtId="0" fontId="52" fillId="0" borderId="17" xfId="116" applyFont="1" applyFill="1" applyBorder="1" applyAlignment="1">
      <alignment wrapText="1"/>
      <protection/>
    </xf>
    <xf numFmtId="0" fontId="52" fillId="0" borderId="17" xfId="116" applyFont="1" applyFill="1" applyBorder="1" applyAlignment="1" applyProtection="1">
      <alignment shrinkToFit="1"/>
      <protection/>
    </xf>
    <xf numFmtId="0" fontId="45" fillId="0" borderId="28" xfId="123" applyNumberFormat="1" applyFont="1" applyFill="1" applyBorder="1" applyAlignment="1" applyProtection="1">
      <alignment horizontal="left" shrinkToFit="1"/>
      <protection locked="0"/>
    </xf>
    <xf numFmtId="0" fontId="52" fillId="0" borderId="17" xfId="116" applyFont="1" applyFill="1" applyBorder="1" applyAlignment="1" applyProtection="1">
      <alignment horizontal="left" shrinkToFit="1"/>
      <protection/>
    </xf>
    <xf numFmtId="0" fontId="52" fillId="0" borderId="92" xfId="116" applyNumberFormat="1" applyFont="1" applyFill="1" applyBorder="1" applyAlignment="1" applyProtection="1">
      <alignment shrinkToFit="1"/>
      <protection/>
    </xf>
    <xf numFmtId="0" fontId="52" fillId="0" borderId="92" xfId="116" applyFont="1" applyFill="1" applyBorder="1" applyAlignment="1" applyProtection="1">
      <alignment shrinkToFit="1"/>
      <protection/>
    </xf>
    <xf numFmtId="0" fontId="36" fillId="0" borderId="0" xfId="0" applyFont="1" applyBorder="1" applyAlignment="1" applyProtection="1">
      <alignment horizontal="center" vertical="center" shrinkToFit="1"/>
      <protection/>
    </xf>
    <xf numFmtId="0" fontId="36" fillId="0" borderId="0" xfId="0" applyNumberFormat="1" applyFont="1" applyBorder="1" applyAlignment="1">
      <alignment horizontal="center" vertical="center" shrinkToFit="1"/>
    </xf>
    <xf numFmtId="0" fontId="36" fillId="0" borderId="0" xfId="0" applyNumberFormat="1" applyFont="1" applyFill="1" applyBorder="1" applyAlignment="1" applyProtection="1">
      <alignment horizontal="center" shrinkToFit="1"/>
      <protection locked="0"/>
    </xf>
    <xf numFmtId="0" fontId="36" fillId="0" borderId="0" xfId="0" applyNumberFormat="1" applyFont="1" applyBorder="1" applyAlignment="1" applyProtection="1">
      <alignment horizontal="center" shrinkToFit="1"/>
      <protection/>
    </xf>
    <xf numFmtId="0" fontId="36" fillId="0" borderId="0" xfId="0" applyFont="1" applyBorder="1" applyAlignment="1" applyProtection="1">
      <alignment horizontal="center" shrinkToFit="1"/>
      <protection/>
    </xf>
    <xf numFmtId="0" fontId="36" fillId="0" borderId="0" xfId="116" applyFont="1" applyBorder="1" applyAlignment="1">
      <alignment vertical="center" wrapText="1"/>
      <protection/>
    </xf>
    <xf numFmtId="0" fontId="36" fillId="0" borderId="0" xfId="116" applyFont="1" applyFill="1" applyBorder="1" applyAlignment="1">
      <alignment vertical="center" wrapText="1"/>
      <protection/>
    </xf>
    <xf numFmtId="0" fontId="43" fillId="0" borderId="0" xfId="0" applyFont="1" applyFill="1" applyBorder="1" applyAlignment="1" applyProtection="1">
      <alignment horizontal="center" vertical="center" shrinkToFit="1"/>
      <protection/>
    </xf>
    <xf numFmtId="0" fontId="43" fillId="0" borderId="0" xfId="0" applyNumberFormat="1" applyFont="1" applyFill="1" applyBorder="1" applyAlignment="1">
      <alignment horizontal="center" vertical="center" shrinkToFit="1"/>
    </xf>
    <xf numFmtId="49" fontId="51" fillId="0" borderId="0" xfId="116" applyNumberFormat="1" applyFont="1" applyFill="1" applyBorder="1" applyAlignment="1">
      <alignment horizontal="center"/>
      <protection/>
    </xf>
    <xf numFmtId="0" fontId="0" fillId="0" borderId="0" xfId="116" applyAlignment="1">
      <alignment vertical="center"/>
      <protection/>
    </xf>
    <xf numFmtId="0" fontId="0" fillId="0" borderId="0" xfId="116" applyFill="1" applyBorder="1" applyAlignment="1">
      <alignment horizontal="center" vertical="center"/>
      <protection/>
    </xf>
    <xf numFmtId="0" fontId="0" fillId="0" borderId="0" xfId="116" applyFill="1" applyBorder="1" applyAlignment="1">
      <alignment vertical="center"/>
      <protection/>
    </xf>
    <xf numFmtId="0" fontId="0" fillId="0" borderId="0" xfId="116" applyFill="1" applyAlignment="1">
      <alignment horizontal="right" vertical="center"/>
      <protection/>
    </xf>
    <xf numFmtId="0" fontId="0" fillId="0" borderId="0" xfId="116" applyFill="1" applyAlignment="1">
      <alignment horizontal="center" vertical="center"/>
      <protection/>
    </xf>
    <xf numFmtId="49" fontId="47" fillId="0" borderId="0" xfId="116" applyNumberFormat="1" applyFont="1" applyFill="1" applyBorder="1">
      <alignment/>
      <protection/>
    </xf>
    <xf numFmtId="10" fontId="47" fillId="0" borderId="54" xfId="116" applyNumberFormat="1" applyFont="1" applyFill="1" applyBorder="1" applyAlignment="1" applyProtection="1">
      <alignment horizontal="center" vertical="center"/>
      <protection/>
    </xf>
    <xf numFmtId="10" fontId="47" fillId="0" borderId="93" xfId="116" applyNumberFormat="1" applyFont="1" applyFill="1" applyBorder="1" applyAlignment="1" applyProtection="1">
      <alignment horizontal="center" vertical="center"/>
      <protection/>
    </xf>
    <xf numFmtId="49" fontId="47" fillId="0" borderId="49" xfId="116" applyNumberFormat="1" applyFont="1" applyFill="1" applyBorder="1" applyAlignment="1" applyProtection="1">
      <alignment horizontal="center" vertical="top" shrinkToFit="1"/>
      <protection locked="0"/>
    </xf>
    <xf numFmtId="49" fontId="47" fillId="0" borderId="48" xfId="116" applyNumberFormat="1" applyFont="1" applyFill="1" applyBorder="1" applyAlignment="1" applyProtection="1">
      <alignment horizontal="center" vertical="top" shrinkToFit="1"/>
      <protection locked="0"/>
    </xf>
    <xf numFmtId="10" fontId="47" fillId="0" borderId="53" xfId="116" applyNumberFormat="1" applyFont="1" applyFill="1" applyBorder="1" applyAlignment="1" applyProtection="1">
      <alignment horizontal="center" vertical="center"/>
      <protection/>
    </xf>
    <xf numFmtId="1" fontId="38" fillId="0" borderId="47" xfId="116" applyNumberFormat="1" applyFont="1" applyFill="1" applyBorder="1" applyAlignment="1" applyProtection="1">
      <alignment horizontal="center"/>
      <protection locked="0"/>
    </xf>
    <xf numFmtId="1" fontId="38" fillId="0" borderId="25" xfId="116" applyNumberFormat="1" applyFont="1" applyFill="1" applyBorder="1" applyAlignment="1" applyProtection="1">
      <alignment horizontal="center"/>
      <protection locked="0"/>
    </xf>
    <xf numFmtId="10" fontId="47" fillId="0" borderId="52" xfId="116" applyNumberFormat="1" applyFont="1" applyFill="1" applyBorder="1" applyAlignment="1" applyProtection="1">
      <alignment horizontal="center" vertical="center"/>
      <protection/>
    </xf>
    <xf numFmtId="49" fontId="47" fillId="0" borderId="46" xfId="116" applyNumberFormat="1" applyFont="1" applyFill="1" applyBorder="1" applyAlignment="1" applyProtection="1">
      <alignment horizontal="center" vertical="top" shrinkToFit="1"/>
      <protection locked="0"/>
    </xf>
    <xf numFmtId="49" fontId="47" fillId="0" borderId="27" xfId="116" applyNumberFormat="1" applyFont="1" applyFill="1" applyBorder="1" applyAlignment="1" applyProtection="1">
      <alignment horizontal="center" vertical="top" shrinkToFit="1"/>
      <protection locked="0"/>
    </xf>
    <xf numFmtId="10" fontId="47" fillId="0" borderId="51" xfId="116" applyNumberFormat="1" applyFont="1" applyFill="1" applyBorder="1" applyAlignment="1" applyProtection="1">
      <alignment horizontal="center" vertical="center"/>
      <protection/>
    </xf>
    <xf numFmtId="10" fontId="47" fillId="0" borderId="50" xfId="116" applyNumberFormat="1" applyFont="1" applyFill="1" applyBorder="1" applyAlignment="1" applyProtection="1">
      <alignment horizontal="center" vertical="center"/>
      <protection/>
    </xf>
    <xf numFmtId="1" fontId="38" fillId="0" borderId="44" xfId="116" applyNumberFormat="1" applyFont="1" applyFill="1" applyBorder="1" applyAlignment="1" applyProtection="1">
      <alignment horizontal="center"/>
      <protection locked="0"/>
    </xf>
    <xf numFmtId="49" fontId="0" fillId="0" borderId="0" xfId="116" applyNumberFormat="1" applyFont="1" applyFill="1" applyBorder="1" applyAlignment="1">
      <alignment vertical="center"/>
      <protection/>
    </xf>
    <xf numFmtId="49" fontId="47" fillId="0" borderId="43" xfId="116" applyNumberFormat="1" applyFont="1" applyFill="1" applyBorder="1" applyAlignment="1">
      <alignment horizontal="center" vertical="center"/>
      <protection/>
    </xf>
    <xf numFmtId="49" fontId="47" fillId="0" borderId="42" xfId="116" applyNumberFormat="1" applyFont="1" applyFill="1" applyBorder="1" applyAlignment="1">
      <alignment horizontal="center" vertical="center" wrapText="1"/>
      <protection/>
    </xf>
    <xf numFmtId="49" fontId="47" fillId="0" borderId="38" xfId="116" applyNumberFormat="1" applyFont="1" applyFill="1" applyBorder="1" applyAlignment="1">
      <alignment horizontal="center" vertical="center"/>
      <protection/>
    </xf>
    <xf numFmtId="0" fontId="47" fillId="0" borderId="41" xfId="116" applyNumberFormat="1" applyFont="1" applyFill="1" applyBorder="1" applyAlignment="1">
      <alignment horizontal="center" vertical="center"/>
      <protection/>
    </xf>
    <xf numFmtId="0" fontId="47" fillId="0" borderId="36" xfId="116" applyNumberFormat="1" applyFont="1" applyFill="1" applyBorder="1" applyAlignment="1">
      <alignment horizontal="center" vertical="center"/>
      <protection/>
    </xf>
    <xf numFmtId="49" fontId="0" fillId="0" borderId="40" xfId="116" applyNumberFormat="1" applyFont="1" applyFill="1" applyBorder="1" applyAlignment="1">
      <alignment horizontal="center" vertical="center" wrapText="1"/>
      <protection/>
    </xf>
    <xf numFmtId="49" fontId="47" fillId="0" borderId="39" xfId="116" applyNumberFormat="1" applyFont="1" applyFill="1" applyBorder="1" applyAlignment="1">
      <alignment horizontal="center" vertical="center"/>
      <protection/>
    </xf>
    <xf numFmtId="49" fontId="47" fillId="0" borderId="37" xfId="116" applyNumberFormat="1" applyFont="1" applyFill="1" applyBorder="1" applyAlignment="1">
      <alignment horizontal="center" vertical="center" textRotation="90" shrinkToFit="1"/>
      <protection/>
    </xf>
    <xf numFmtId="49" fontId="47" fillId="0" borderId="36" xfId="116" applyNumberFormat="1" applyFont="1" applyFill="1" applyBorder="1" applyAlignment="1">
      <alignment horizontal="center" vertical="center" textRotation="90" shrinkToFit="1"/>
      <protection/>
    </xf>
    <xf numFmtId="49" fontId="47" fillId="0" borderId="35" xfId="116" applyNumberFormat="1" applyFont="1" applyFill="1" applyBorder="1" applyAlignment="1">
      <alignment horizontal="center" vertical="center"/>
      <protection/>
    </xf>
    <xf numFmtId="0" fontId="0" fillId="0" borderId="0" xfId="116" applyAlignment="1">
      <alignment vertical="top"/>
      <protection/>
    </xf>
    <xf numFmtId="0" fontId="0" fillId="0" borderId="0" xfId="116" applyAlignment="1">
      <alignment vertical="center" shrinkToFit="1"/>
      <protection/>
    </xf>
    <xf numFmtId="0" fontId="36" fillId="0" borderId="0" xfId="0" applyFont="1" applyFill="1" applyBorder="1" applyAlignment="1">
      <alignment horizontal="center" vertical="top" wrapText="1"/>
    </xf>
    <xf numFmtId="0" fontId="36" fillId="0" borderId="0" xfId="0" applyNumberFormat="1" applyFont="1" applyFill="1" applyBorder="1" applyAlignment="1">
      <alignment horizontal="center" vertical="center" wrapText="1"/>
    </xf>
    <xf numFmtId="0" fontId="36" fillId="0" borderId="0" xfId="0" applyFont="1" applyFill="1" applyBorder="1" applyAlignment="1" applyProtection="1">
      <alignment horizontal="center" vertical="center" shrinkToFit="1"/>
      <protection/>
    </xf>
    <xf numFmtId="0" fontId="36" fillId="0" borderId="0" xfId="0" applyNumberFormat="1" applyFont="1" applyFill="1" applyBorder="1" applyAlignment="1">
      <alignment horizontal="center" vertical="center" shrinkToFit="1"/>
    </xf>
    <xf numFmtId="0" fontId="36" fillId="0" borderId="0" xfId="0" applyNumberFormat="1" applyFont="1" applyFill="1" applyBorder="1" applyAlignment="1" applyProtection="1">
      <alignment horizontal="center" shrinkToFit="1"/>
      <protection/>
    </xf>
    <xf numFmtId="0" fontId="36" fillId="0" borderId="0" xfId="0" applyFont="1" applyFill="1" applyBorder="1" applyAlignment="1" applyProtection="1">
      <alignment horizontal="center" shrinkToFit="1"/>
      <protection/>
    </xf>
    <xf numFmtId="49" fontId="47" fillId="0" borderId="26" xfId="116" applyNumberFormat="1" applyFont="1" applyFill="1" applyBorder="1" applyAlignment="1" applyProtection="1">
      <alignment horizontal="center" vertical="top" shrinkToFit="1"/>
      <protection locked="0"/>
    </xf>
    <xf numFmtId="1" fontId="38" fillId="0" borderId="24" xfId="116" applyNumberFormat="1" applyFont="1" applyFill="1" applyBorder="1" applyAlignment="1" applyProtection="1">
      <alignment horizontal="center"/>
      <protection locked="0"/>
    </xf>
    <xf numFmtId="1" fontId="38" fillId="0" borderId="45" xfId="116" applyNumberFormat="1" applyFont="1" applyFill="1" applyBorder="1" applyAlignment="1" applyProtection="1">
      <alignment horizontal="center"/>
      <protection locked="0"/>
    </xf>
    <xf numFmtId="0" fontId="47" fillId="0" borderId="39" xfId="116" applyNumberFormat="1" applyFont="1" applyFill="1" applyBorder="1" applyAlignment="1">
      <alignment horizontal="center" vertical="center"/>
      <protection/>
    </xf>
    <xf numFmtId="49" fontId="47" fillId="0" borderId="94" xfId="116" applyNumberFormat="1" applyFont="1" applyFill="1" applyBorder="1" applyAlignment="1" applyProtection="1">
      <alignment horizontal="center" vertical="top" shrinkToFit="1"/>
      <protection locked="0"/>
    </xf>
    <xf numFmtId="1" fontId="38" fillId="0" borderId="28" xfId="116" applyNumberFormat="1" applyFont="1" applyFill="1" applyBorder="1" applyAlignment="1" applyProtection="1">
      <alignment horizontal="center"/>
      <protection locked="0"/>
    </xf>
    <xf numFmtId="0" fontId="52" fillId="0" borderId="0" xfId="115" applyNumberFormat="1" applyFont="1" applyFill="1" applyBorder="1" applyAlignment="1">
      <alignment horizontal="center" vertical="center" wrapText="1"/>
      <protection/>
    </xf>
    <xf numFmtId="0" fontId="82" fillId="0" borderId="0" xfId="119" applyFont="1" applyFill="1" applyBorder="1" applyAlignment="1">
      <alignment horizontal="center"/>
      <protection/>
    </xf>
    <xf numFmtId="0" fontId="0" fillId="35" borderId="34" xfId="0" applyFont="1" applyFill="1" applyBorder="1" applyAlignment="1">
      <alignment horizontal="center" vertical="center" wrapText="1"/>
    </xf>
    <xf numFmtId="0" fontId="49" fillId="0" borderId="34" xfId="0" applyFont="1" applyBorder="1" applyAlignment="1" applyProtection="1">
      <alignment horizontal="center" shrinkToFit="1"/>
      <protection/>
    </xf>
    <xf numFmtId="0" fontId="49" fillId="0" borderId="55" xfId="0" applyFont="1" applyBorder="1" applyAlignment="1" applyProtection="1">
      <alignment horizontal="center" shrinkToFit="1"/>
      <protection/>
    </xf>
    <xf numFmtId="0" fontId="36" fillId="0" borderId="21" xfId="0" applyFont="1" applyBorder="1" applyAlignment="1" applyProtection="1">
      <alignment horizontal="center" vertical="center" shrinkToFit="1"/>
      <protection/>
    </xf>
    <xf numFmtId="0" fontId="36" fillId="0" borderId="32" xfId="0" applyFont="1" applyBorder="1" applyAlignment="1" applyProtection="1">
      <alignment horizontal="center" vertical="center" shrinkToFit="1"/>
      <protection/>
    </xf>
    <xf numFmtId="0" fontId="36" fillId="0" borderId="33" xfId="0" applyFont="1" applyBorder="1" applyAlignment="1" applyProtection="1">
      <alignment horizontal="center" vertical="center" shrinkToFit="1"/>
      <protection/>
    </xf>
    <xf numFmtId="0" fontId="0" fillId="35" borderId="34" xfId="0" applyFont="1" applyFill="1" applyBorder="1" applyAlignment="1">
      <alignment horizontal="center" vertical="center" shrinkToFit="1"/>
    </xf>
    <xf numFmtId="0" fontId="47" fillId="0" borderId="22" xfId="0" applyFont="1" applyBorder="1" applyAlignment="1">
      <alignment horizontal="center" vertical="center" shrinkToFit="1"/>
    </xf>
    <xf numFmtId="0" fontId="47" fillId="0" borderId="31" xfId="0" applyFont="1" applyBorder="1" applyAlignment="1">
      <alignment horizontal="center" vertical="center" shrinkToFit="1"/>
    </xf>
    <xf numFmtId="0" fontId="43" fillId="35" borderId="34" xfId="0" applyFont="1" applyFill="1" applyBorder="1" applyAlignment="1" applyProtection="1">
      <alignment horizontal="center" vertical="center" shrinkToFit="1"/>
      <protection/>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47" fillId="0" borderId="34" xfId="0" applyFont="1" applyBorder="1" applyAlignment="1">
      <alignment horizontal="center" vertical="center" shrinkToFit="1"/>
    </xf>
    <xf numFmtId="0" fontId="47" fillId="0" borderId="22" xfId="0" applyFont="1" applyBorder="1" applyAlignment="1">
      <alignment horizontal="left" vertical="center" wrapText="1"/>
    </xf>
    <xf numFmtId="0" fontId="47" fillId="0" borderId="30" xfId="0" applyFont="1" applyBorder="1" applyAlignment="1">
      <alignment horizontal="left" vertical="center" wrapText="1"/>
    </xf>
    <xf numFmtId="0" fontId="47" fillId="0" borderId="31" xfId="0" applyFont="1" applyBorder="1" applyAlignment="1">
      <alignment horizontal="left" vertical="center" wrapText="1"/>
    </xf>
    <xf numFmtId="0" fontId="43" fillId="35" borderId="34" xfId="0" applyFont="1" applyFill="1" applyBorder="1" applyAlignment="1">
      <alignment horizontal="center" vertical="center"/>
    </xf>
    <xf numFmtId="14" fontId="49" fillId="0" borderId="28" xfId="0" applyNumberFormat="1" applyFont="1" applyBorder="1" applyAlignment="1">
      <alignment horizontal="center"/>
    </xf>
    <xf numFmtId="14" fontId="49" fillId="0" borderId="29" xfId="0" applyNumberFormat="1" applyFont="1" applyBorder="1" applyAlignment="1">
      <alignment horizontal="center"/>
    </xf>
    <xf numFmtId="14" fontId="49" fillId="0" borderId="18" xfId="0" applyNumberFormat="1" applyFont="1" applyBorder="1" applyAlignment="1">
      <alignment horizontal="center"/>
    </xf>
    <xf numFmtId="14" fontId="49" fillId="0" borderId="23" xfId="0" applyNumberFormat="1" applyFont="1" applyBorder="1" applyAlignment="1">
      <alignment horizontal="center"/>
    </xf>
    <xf numFmtId="0" fontId="35" fillId="0" borderId="0" xfId="0" applyFont="1" applyAlignment="1">
      <alignment horizontal="center" wrapText="1"/>
    </xf>
    <xf numFmtId="0" fontId="36" fillId="0" borderId="17" xfId="0" applyFont="1" applyBorder="1" applyAlignment="1">
      <alignment horizontal="center" vertical="top" wrapText="1"/>
    </xf>
    <xf numFmtId="0" fontId="36" fillId="35" borderId="22" xfId="0" applyFont="1" applyFill="1" applyBorder="1" applyAlignment="1">
      <alignment horizontal="center" vertical="center" wrapText="1"/>
    </xf>
    <xf numFmtId="0" fontId="36" fillId="35" borderId="31" xfId="0" applyFont="1" applyFill="1" applyBorder="1" applyAlignment="1">
      <alignment horizontal="center" vertical="center" wrapText="1"/>
    </xf>
    <xf numFmtId="0" fontId="38" fillId="0" borderId="34" xfId="0" applyFont="1" applyBorder="1" applyAlignment="1">
      <alignment horizontal="center" vertical="center" wrapText="1"/>
    </xf>
    <xf numFmtId="0" fontId="36" fillId="35" borderId="30" xfId="0" applyFont="1" applyFill="1" applyBorder="1" applyAlignment="1">
      <alignment horizontal="center" vertical="center" wrapText="1"/>
    </xf>
    <xf numFmtId="0" fontId="0" fillId="35" borderId="22"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31" xfId="0" applyFont="1" applyFill="1" applyBorder="1" applyAlignment="1">
      <alignment horizontal="center" vertical="center" shrinkToFit="1"/>
    </xf>
    <xf numFmtId="0" fontId="49" fillId="0" borderId="22" xfId="0" applyFont="1" applyBorder="1" applyAlignment="1">
      <alignment horizontal="center" vertical="center" shrinkToFit="1"/>
    </xf>
    <xf numFmtId="0" fontId="49" fillId="0" borderId="30" xfId="0" applyFont="1" applyBorder="1" applyAlignment="1">
      <alignment horizontal="center" vertical="center" shrinkToFit="1"/>
    </xf>
    <xf numFmtId="0" fontId="49" fillId="0" borderId="31" xfId="0" applyFont="1" applyBorder="1" applyAlignment="1">
      <alignment horizontal="center" vertical="center" shrinkToFit="1"/>
    </xf>
    <xf numFmtId="0" fontId="49" fillId="0" borderId="34" xfId="0" applyFont="1" applyBorder="1" applyAlignment="1">
      <alignment horizontal="center" vertical="center" shrinkToFit="1"/>
    </xf>
    <xf numFmtId="0" fontId="36" fillId="0" borderId="20" xfId="0" applyFont="1" applyBorder="1" applyAlignment="1">
      <alignment horizontal="center" vertical="center"/>
    </xf>
    <xf numFmtId="164" fontId="49" fillId="0" borderId="28" xfId="0" applyNumberFormat="1" applyFont="1" applyBorder="1" applyAlignment="1">
      <alignment horizontal="center"/>
    </xf>
    <xf numFmtId="164" fontId="49" fillId="0" borderId="17" xfId="0" applyNumberFormat="1" applyFont="1" applyBorder="1" applyAlignment="1">
      <alignment horizontal="center"/>
    </xf>
    <xf numFmtId="164" fontId="49" fillId="0" borderId="29" xfId="0" applyNumberFormat="1" applyFont="1" applyBorder="1" applyAlignment="1">
      <alignment horizontal="center"/>
    </xf>
    <xf numFmtId="164" fontId="49" fillId="0" borderId="18" xfId="0" applyNumberFormat="1" applyFont="1" applyBorder="1" applyAlignment="1">
      <alignment horizontal="center"/>
    </xf>
    <xf numFmtId="164" fontId="49" fillId="0" borderId="0" xfId="0" applyNumberFormat="1" applyFont="1" applyBorder="1" applyAlignment="1">
      <alignment horizontal="center"/>
    </xf>
    <xf numFmtId="164" fontId="49" fillId="0" borderId="23" xfId="0" applyNumberFormat="1" applyFont="1" applyBorder="1" applyAlignment="1">
      <alignment horizontal="center"/>
    </xf>
    <xf numFmtId="49" fontId="60" fillId="0" borderId="0" xfId="125" applyNumberFormat="1" applyFont="1" applyAlignment="1">
      <alignment horizontal="center" wrapText="1"/>
      <protection/>
    </xf>
    <xf numFmtId="49" fontId="60" fillId="0" borderId="0" xfId="125" applyNumberFormat="1" applyFont="1" applyAlignment="1">
      <alignment horizontal="center"/>
      <protection/>
    </xf>
    <xf numFmtId="0" fontId="0" fillId="0" borderId="34" xfId="124" applyFont="1" applyBorder="1" applyAlignment="1">
      <alignment horizontal="center" vertical="center" shrinkToFit="1"/>
      <protection/>
    </xf>
    <xf numFmtId="49" fontId="58" fillId="35" borderId="95" xfId="125" applyNumberFormat="1" applyFont="1" applyFill="1" applyBorder="1" applyAlignment="1">
      <alignment horizontal="center" vertical="top"/>
      <protection/>
    </xf>
    <xf numFmtId="49" fontId="58" fillId="35" borderId="96" xfId="125" applyNumberFormat="1" applyFont="1" applyFill="1" applyBorder="1" applyAlignment="1">
      <alignment horizontal="center" vertical="top"/>
      <protection/>
    </xf>
    <xf numFmtId="49" fontId="58" fillId="35" borderId="97" xfId="125" applyNumberFormat="1" applyFont="1" applyFill="1" applyBorder="1" applyAlignment="1">
      <alignment horizontal="center" vertical="top"/>
      <protection/>
    </xf>
    <xf numFmtId="0" fontId="0" fillId="35" borderId="34" xfId="125" applyFont="1" applyFill="1" applyBorder="1" applyAlignment="1">
      <alignment horizontal="center" vertical="center" shrinkToFit="1"/>
      <protection/>
    </xf>
    <xf numFmtId="49" fontId="59" fillId="35" borderId="34" xfId="125" applyNumberFormat="1" applyFont="1" applyFill="1" applyBorder="1" applyAlignment="1">
      <alignment horizontal="center" wrapText="1"/>
      <protection/>
    </xf>
    <xf numFmtId="0" fontId="64" fillId="0" borderId="34" xfId="125" applyNumberFormat="1" applyFont="1" applyBorder="1" applyAlignment="1">
      <alignment horizontal="center"/>
      <protection/>
    </xf>
    <xf numFmtId="49" fontId="61" fillId="0" borderId="0" xfId="125" applyNumberFormat="1" applyFont="1" applyAlignment="1">
      <alignment horizontal="center" vertical="top"/>
      <protection/>
    </xf>
    <xf numFmtId="49" fontId="57" fillId="35" borderId="98" xfId="125" applyNumberFormat="1" applyFont="1" applyFill="1" applyBorder="1" applyAlignment="1">
      <alignment horizontal="center" vertical="center" wrapText="1"/>
      <protection/>
    </xf>
    <xf numFmtId="49" fontId="57" fillId="35" borderId="99" xfId="125" applyNumberFormat="1" applyFont="1" applyFill="1" applyBorder="1" applyAlignment="1">
      <alignment horizontal="center" vertical="center" wrapText="1"/>
      <protection/>
    </xf>
    <xf numFmtId="49" fontId="57" fillId="35" borderId="100" xfId="125" applyNumberFormat="1" applyFont="1" applyFill="1" applyBorder="1" applyAlignment="1">
      <alignment horizontal="center" vertical="center" wrapText="1"/>
      <protection/>
    </xf>
    <xf numFmtId="49" fontId="57" fillId="35" borderId="101" xfId="125" applyNumberFormat="1" applyFont="1" applyFill="1" applyBorder="1" applyAlignment="1">
      <alignment horizontal="center" vertical="center" wrapText="1"/>
      <protection/>
    </xf>
    <xf numFmtId="49" fontId="62" fillId="0" borderId="34" xfId="125" applyNumberFormat="1" applyFont="1" applyFill="1" applyBorder="1" applyAlignment="1">
      <alignment horizontal="center" vertical="center"/>
      <protection/>
    </xf>
    <xf numFmtId="0" fontId="43" fillId="35" borderId="22" xfId="0" applyFont="1" applyFill="1" applyBorder="1" applyAlignment="1">
      <alignment horizontal="center" vertical="center"/>
    </xf>
    <xf numFmtId="0" fontId="43" fillId="35" borderId="30" xfId="0" applyFont="1" applyFill="1" applyBorder="1" applyAlignment="1">
      <alignment horizontal="center" vertical="center"/>
    </xf>
    <xf numFmtId="0" fontId="43" fillId="35" borderId="31" xfId="0" applyFont="1" applyFill="1" applyBorder="1" applyAlignment="1">
      <alignment horizontal="center" vertical="center"/>
    </xf>
    <xf numFmtId="14" fontId="49" fillId="0" borderId="55" xfId="0" applyNumberFormat="1" applyFont="1" applyBorder="1" applyAlignment="1">
      <alignment horizontal="center"/>
    </xf>
    <xf numFmtId="14" fontId="49" fillId="0" borderId="67" xfId="0" applyNumberFormat="1" applyFont="1" applyBorder="1" applyAlignment="1">
      <alignment horizontal="center"/>
    </xf>
    <xf numFmtId="49" fontId="57" fillId="35" borderId="102" xfId="125" applyNumberFormat="1" applyFont="1" applyFill="1" applyBorder="1" applyAlignment="1">
      <alignment horizontal="center" vertical="center" wrapText="1"/>
      <protection/>
    </xf>
    <xf numFmtId="49" fontId="57" fillId="35" borderId="103" xfId="125" applyNumberFormat="1" applyFont="1" applyFill="1" applyBorder="1" applyAlignment="1">
      <alignment horizontal="center" vertical="center" wrapText="1"/>
      <protection/>
    </xf>
    <xf numFmtId="0" fontId="35" fillId="0" borderId="20" xfId="0" applyFont="1" applyFill="1" applyBorder="1" applyAlignment="1">
      <alignment horizontal="center" wrapText="1"/>
    </xf>
    <xf numFmtId="0" fontId="0" fillId="35" borderId="34" xfId="0" applyFill="1" applyBorder="1" applyAlignment="1">
      <alignment horizontal="center"/>
    </xf>
    <xf numFmtId="0" fontId="38" fillId="0" borderId="34" xfId="0" applyFont="1" applyBorder="1" applyAlignment="1">
      <alignment horizontal="center"/>
    </xf>
    <xf numFmtId="0" fontId="0" fillId="35" borderId="34" xfId="0" applyFill="1" applyBorder="1" applyAlignment="1">
      <alignment horizontal="center" vertical="center" shrinkToFit="1"/>
    </xf>
    <xf numFmtId="0" fontId="0" fillId="35" borderId="28" xfId="0" applyFont="1" applyFill="1" applyBorder="1" applyAlignment="1">
      <alignment horizontal="left" shrinkToFit="1"/>
    </xf>
    <xf numFmtId="0" fontId="0" fillId="35" borderId="18" xfId="0" applyFont="1" applyFill="1" applyBorder="1" applyAlignment="1">
      <alignment horizontal="left" shrinkToFit="1"/>
    </xf>
    <xf numFmtId="0" fontId="0" fillId="35" borderId="29" xfId="0" applyFont="1" applyFill="1" applyBorder="1" applyAlignment="1">
      <alignment horizontal="left" shrinkToFit="1"/>
    </xf>
    <xf numFmtId="0" fontId="0" fillId="35" borderId="23" xfId="0" applyFont="1" applyFill="1" applyBorder="1" applyAlignment="1">
      <alignment horizontal="left" shrinkToFit="1"/>
    </xf>
    <xf numFmtId="0" fontId="47" fillId="0" borderId="104" xfId="0" applyFont="1" applyBorder="1" applyAlignment="1" applyProtection="1">
      <alignment horizontal="left" vertical="center" shrinkToFit="1"/>
      <protection locked="0"/>
    </xf>
    <xf numFmtId="0" fontId="47" fillId="0" borderId="105" xfId="0" applyFont="1" applyBorder="1" applyAlignment="1" applyProtection="1">
      <alignment horizontal="left" vertical="center" shrinkToFit="1"/>
      <protection locked="0"/>
    </xf>
    <xf numFmtId="0" fontId="47" fillId="0" borderId="106" xfId="0" applyFont="1" applyBorder="1" applyAlignment="1" applyProtection="1">
      <alignment horizontal="left" vertical="center" shrinkToFit="1"/>
      <protection locked="0"/>
    </xf>
    <xf numFmtId="0" fontId="49" fillId="35" borderId="22" xfId="0" applyFont="1" applyFill="1" applyBorder="1" applyAlignment="1">
      <alignment horizontal="center" vertical="center"/>
    </xf>
    <xf numFmtId="0" fontId="49" fillId="35" borderId="30" xfId="0" applyFont="1" applyFill="1" applyBorder="1" applyAlignment="1">
      <alignment horizontal="center" vertical="center"/>
    </xf>
    <xf numFmtId="0" fontId="49" fillId="35" borderId="31" xfId="0" applyFont="1" applyFill="1" applyBorder="1" applyAlignment="1">
      <alignment horizontal="center" vertical="center"/>
    </xf>
    <xf numFmtId="0" fontId="47" fillId="0" borderId="107" xfId="0" applyFont="1" applyBorder="1" applyAlignment="1" applyProtection="1">
      <alignment horizontal="left" vertical="center" shrinkToFit="1"/>
      <protection locked="0"/>
    </xf>
    <xf numFmtId="0" fontId="47" fillId="0" borderId="108" xfId="0" applyFont="1" applyBorder="1" applyAlignment="1" applyProtection="1">
      <alignment horizontal="left" vertical="center" shrinkToFit="1"/>
      <protection locked="0"/>
    </xf>
    <xf numFmtId="0" fontId="47" fillId="0" borderId="109" xfId="0" applyFont="1" applyBorder="1" applyAlignment="1" applyProtection="1">
      <alignment horizontal="left" vertical="center" shrinkToFit="1"/>
      <protection locked="0"/>
    </xf>
    <xf numFmtId="0" fontId="0" fillId="0" borderId="34" xfId="0" applyFont="1" applyBorder="1" applyAlignment="1">
      <alignment horizontal="center" vertical="center" shrinkToFit="1"/>
    </xf>
    <xf numFmtId="0" fontId="36" fillId="0" borderId="110" xfId="0" applyFont="1" applyBorder="1" applyAlignment="1">
      <alignment horizontal="center" vertical="center" wrapText="1"/>
    </xf>
    <xf numFmtId="0" fontId="36" fillId="0" borderId="111" xfId="0" applyFont="1" applyBorder="1" applyAlignment="1">
      <alignment horizontal="center" vertical="center" wrapText="1"/>
    </xf>
    <xf numFmtId="0" fontId="36" fillId="0" borderId="112" xfId="0" applyFont="1" applyBorder="1" applyAlignment="1">
      <alignment horizontal="center" vertical="center" wrapText="1"/>
    </xf>
    <xf numFmtId="0" fontId="0" fillId="35" borderId="0" xfId="0" applyFont="1" applyFill="1" applyBorder="1" applyAlignment="1">
      <alignment horizontal="left" shrinkToFit="1"/>
    </xf>
    <xf numFmtId="0" fontId="47" fillId="0" borderId="110" xfId="0" applyFont="1" applyBorder="1" applyAlignment="1" applyProtection="1">
      <alignment horizontal="left" vertical="center" shrinkToFit="1"/>
      <protection locked="0"/>
    </xf>
    <xf numFmtId="0" fontId="47" fillId="0" borderId="111" xfId="0" applyFont="1" applyBorder="1" applyAlignment="1" applyProtection="1">
      <alignment horizontal="left" vertical="center" shrinkToFit="1"/>
      <protection locked="0"/>
    </xf>
    <xf numFmtId="0" fontId="47" fillId="0" borderId="112" xfId="0" applyFont="1" applyBorder="1" applyAlignment="1" applyProtection="1">
      <alignment horizontal="left" vertical="center" shrinkToFit="1"/>
      <protection locked="0"/>
    </xf>
    <xf numFmtId="0" fontId="35" fillId="35" borderId="22" xfId="0" applyFont="1" applyFill="1" applyBorder="1" applyAlignment="1">
      <alignment horizontal="center" vertical="center"/>
    </xf>
    <xf numFmtId="0" fontId="35" fillId="35" borderId="30" xfId="0" applyFont="1" applyFill="1" applyBorder="1" applyAlignment="1">
      <alignment horizontal="center" vertical="center"/>
    </xf>
    <xf numFmtId="0" fontId="35" fillId="35" borderId="31" xfId="0" applyFont="1" applyFill="1" applyBorder="1" applyAlignment="1">
      <alignment horizontal="center" vertical="center"/>
    </xf>
    <xf numFmtId="0" fontId="35" fillId="35" borderId="22" xfId="0" applyFont="1" applyFill="1" applyBorder="1" applyAlignment="1" applyProtection="1">
      <alignment horizontal="center" vertical="center" shrinkToFit="1"/>
      <protection/>
    </xf>
    <xf numFmtId="0" fontId="35" fillId="35" borderId="30" xfId="0" applyFont="1" applyFill="1" applyBorder="1" applyAlignment="1" applyProtection="1">
      <alignment horizontal="center" vertical="center" shrinkToFit="1"/>
      <protection/>
    </xf>
    <xf numFmtId="0" fontId="35" fillId="35" borderId="31" xfId="0" applyFont="1" applyFill="1" applyBorder="1" applyAlignment="1" applyProtection="1">
      <alignment horizontal="center" vertical="center" shrinkToFit="1"/>
      <protection/>
    </xf>
    <xf numFmtId="14" fontId="65" fillId="0" borderId="28" xfId="125" applyNumberFormat="1" applyFont="1" applyBorder="1" applyAlignment="1">
      <alignment horizontal="center"/>
      <protection/>
    </xf>
    <xf numFmtId="14" fontId="65" fillId="0" borderId="29" xfId="125" applyNumberFormat="1" applyFont="1" applyBorder="1" applyAlignment="1">
      <alignment horizontal="center"/>
      <protection/>
    </xf>
    <xf numFmtId="14" fontId="65" fillId="0" borderId="18" xfId="125" applyNumberFormat="1" applyFont="1" applyBorder="1" applyAlignment="1">
      <alignment horizontal="center"/>
      <protection/>
    </xf>
    <xf numFmtId="14" fontId="65" fillId="0" borderId="23" xfId="125" applyNumberFormat="1" applyFont="1" applyBorder="1" applyAlignment="1">
      <alignment horizontal="center"/>
      <protection/>
    </xf>
    <xf numFmtId="164" fontId="49" fillId="0" borderId="55" xfId="0" applyNumberFormat="1" applyFont="1" applyBorder="1" applyAlignment="1">
      <alignment horizontal="center"/>
    </xf>
    <xf numFmtId="164" fontId="49" fillId="0" borderId="67" xfId="0" applyNumberFormat="1" applyFont="1" applyBorder="1" applyAlignment="1">
      <alignment horizontal="center"/>
    </xf>
    <xf numFmtId="0" fontId="35" fillId="0" borderId="0" xfId="0" applyFont="1" applyAlignment="1">
      <alignment horizontal="center" vertical="center"/>
    </xf>
    <xf numFmtId="0" fontId="36" fillId="35" borderId="34" xfId="0" applyFont="1" applyFill="1" applyBorder="1" applyAlignment="1">
      <alignment horizontal="center" vertical="center" wrapText="1"/>
    </xf>
    <xf numFmtId="0" fontId="38" fillId="0" borderId="34" xfId="0" applyFont="1" applyBorder="1" applyAlignment="1">
      <alignment horizontal="center" vertical="center" shrinkToFit="1"/>
    </xf>
    <xf numFmtId="0" fontId="39" fillId="0" borderId="0" xfId="0" applyFont="1" applyBorder="1" applyAlignment="1">
      <alignment horizontal="center"/>
    </xf>
    <xf numFmtId="0" fontId="36" fillId="35" borderId="34" xfId="0" applyFont="1" applyFill="1" applyBorder="1" applyAlignment="1">
      <alignment horizontal="center" vertical="center"/>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39" fillId="35" borderId="22" xfId="0" applyFont="1" applyFill="1" applyBorder="1" applyAlignment="1">
      <alignment horizontal="center" vertical="center" shrinkToFit="1"/>
    </xf>
    <xf numFmtId="0" fontId="39" fillId="35" borderId="31" xfId="0" applyFont="1" applyFill="1" applyBorder="1" applyAlignment="1">
      <alignment horizontal="center" vertical="center" shrinkToFit="1"/>
    </xf>
    <xf numFmtId="0" fontId="36" fillId="0" borderId="20" xfId="0" applyFont="1" applyBorder="1" applyAlignment="1" applyProtection="1">
      <alignment horizontal="center" vertical="center" shrinkToFit="1"/>
      <protection/>
    </xf>
    <xf numFmtId="0" fontId="35" fillId="0" borderId="55" xfId="0" applyFont="1" applyBorder="1" applyAlignment="1" applyProtection="1">
      <alignment horizontal="center" vertical="center" shrinkToFit="1"/>
      <protection/>
    </xf>
    <xf numFmtId="0" fontId="35" fillId="0" borderId="67" xfId="0" applyFont="1" applyBorder="1" applyAlignment="1" applyProtection="1">
      <alignment horizontal="center" vertical="center" shrinkToFit="1"/>
      <protection/>
    </xf>
    <xf numFmtId="0" fontId="35" fillId="0" borderId="33" xfId="0" applyFont="1" applyBorder="1" applyAlignment="1" applyProtection="1">
      <alignment horizontal="center" shrinkToFit="1"/>
      <protection/>
    </xf>
    <xf numFmtId="0" fontId="35" fillId="0" borderId="21" xfId="0" applyFont="1" applyBorder="1" applyAlignment="1" applyProtection="1">
      <alignment horizontal="center" shrinkToFit="1"/>
      <protection/>
    </xf>
    <xf numFmtId="0" fontId="35" fillId="0" borderId="29" xfId="0" applyFont="1" applyBorder="1" applyAlignment="1" applyProtection="1">
      <alignment horizontal="center" shrinkToFit="1"/>
      <protection/>
    </xf>
    <xf numFmtId="0" fontId="35" fillId="0" borderId="55" xfId="0" applyFont="1" applyBorder="1" applyAlignment="1" applyProtection="1">
      <alignment horizontal="center" shrinkToFit="1"/>
      <protection/>
    </xf>
    <xf numFmtId="0" fontId="35" fillId="0" borderId="28" xfId="0" applyFont="1" applyBorder="1" applyAlignment="1">
      <alignment horizontal="center" vertical="center" shrinkToFit="1"/>
    </xf>
    <xf numFmtId="0" fontId="35" fillId="0" borderId="29" xfId="0" applyFont="1" applyBorder="1" applyAlignment="1">
      <alignment horizontal="center" vertical="center" shrinkToFit="1"/>
    </xf>
    <xf numFmtId="0" fontId="35" fillId="0" borderId="32" xfId="0" applyFont="1" applyBorder="1" applyAlignment="1">
      <alignment horizontal="center" vertical="center" shrinkToFit="1"/>
    </xf>
    <xf numFmtId="0" fontId="35" fillId="0" borderId="33" xfId="0" applyFont="1" applyBorder="1" applyAlignment="1">
      <alignment horizontal="center" vertical="center" shrinkToFit="1"/>
    </xf>
    <xf numFmtId="0" fontId="43" fillId="35" borderId="22" xfId="0" applyFont="1" applyFill="1" applyBorder="1" applyAlignment="1" applyProtection="1">
      <alignment horizontal="center" vertical="center" shrinkToFit="1"/>
      <protection/>
    </xf>
    <xf numFmtId="0" fontId="43" fillId="35" borderId="30" xfId="0" applyFont="1" applyFill="1" applyBorder="1" applyAlignment="1" applyProtection="1">
      <alignment horizontal="center" vertical="center" shrinkToFit="1"/>
      <protection/>
    </xf>
    <xf numFmtId="0" fontId="43" fillId="35" borderId="31" xfId="0" applyFont="1" applyFill="1" applyBorder="1" applyAlignment="1" applyProtection="1">
      <alignment horizontal="center" vertical="center" shrinkToFit="1"/>
      <protection/>
    </xf>
    <xf numFmtId="0" fontId="35" fillId="0" borderId="55" xfId="0" applyFont="1" applyBorder="1" applyAlignment="1">
      <alignment horizontal="center" vertical="center" shrinkToFit="1"/>
    </xf>
    <xf numFmtId="0" fontId="35" fillId="0" borderId="21" xfId="0" applyFont="1" applyBorder="1" applyAlignment="1">
      <alignment horizontal="center" vertical="center" shrinkToFit="1"/>
    </xf>
    <xf numFmtId="0" fontId="39" fillId="35" borderId="34" xfId="0" applyFont="1" applyFill="1" applyBorder="1" applyAlignment="1">
      <alignment horizontal="center" vertical="center" shrinkToFit="1"/>
    </xf>
    <xf numFmtId="0" fontId="36" fillId="35" borderId="28" xfId="0" applyFont="1" applyFill="1" applyBorder="1" applyAlignment="1">
      <alignment horizontal="center" vertical="center" wrapText="1"/>
    </xf>
    <xf numFmtId="0" fontId="36" fillId="35" borderId="17" xfId="0" applyFont="1" applyFill="1" applyBorder="1" applyAlignment="1">
      <alignment horizontal="center" vertical="center" wrapText="1"/>
    </xf>
    <xf numFmtId="0" fontId="36" fillId="35" borderId="29" xfId="0" applyFont="1" applyFill="1" applyBorder="1" applyAlignment="1">
      <alignment horizontal="center" vertical="center" wrapText="1"/>
    </xf>
    <xf numFmtId="0" fontId="36" fillId="35" borderId="32" xfId="0" applyFont="1" applyFill="1" applyBorder="1" applyAlignment="1">
      <alignment horizontal="center" vertical="center" wrapText="1"/>
    </xf>
    <xf numFmtId="0" fontId="36" fillId="35" borderId="20" xfId="0" applyFont="1" applyFill="1" applyBorder="1" applyAlignment="1">
      <alignment horizontal="center" vertical="center" wrapText="1"/>
    </xf>
    <xf numFmtId="0" fontId="36" fillId="35" borderId="33" xfId="0" applyFont="1" applyFill="1" applyBorder="1" applyAlignment="1">
      <alignment horizontal="center" vertical="center" wrapText="1"/>
    </xf>
    <xf numFmtId="0" fontId="35" fillId="0" borderId="55" xfId="0" applyFont="1" applyFill="1" applyBorder="1" applyAlignment="1" applyProtection="1">
      <alignment horizontal="center" vertical="center" textRotation="90"/>
      <protection locked="0"/>
    </xf>
    <xf numFmtId="0" fontId="35" fillId="0" borderId="67" xfId="0" applyFont="1" applyFill="1" applyBorder="1" applyAlignment="1" applyProtection="1">
      <alignment horizontal="center" vertical="center" textRotation="90"/>
      <protection locked="0"/>
    </xf>
    <xf numFmtId="0" fontId="35" fillId="0" borderId="21" xfId="0" applyFont="1" applyFill="1" applyBorder="1" applyAlignment="1" applyProtection="1">
      <alignment horizontal="center" vertical="center" textRotation="90"/>
      <protection locked="0"/>
    </xf>
    <xf numFmtId="0" fontId="53" fillId="0" borderId="34" xfId="0" applyFont="1" applyBorder="1" applyAlignment="1" applyProtection="1">
      <alignment horizontal="center" shrinkToFit="1"/>
      <protection/>
    </xf>
    <xf numFmtId="0" fontId="47" fillId="0" borderId="18" xfId="0" applyFont="1" applyFill="1" applyBorder="1" applyAlignment="1" applyProtection="1">
      <alignment horizontal="right"/>
      <protection/>
    </xf>
    <xf numFmtId="0" fontId="47" fillId="0" borderId="0" xfId="0" applyFont="1" applyFill="1" applyBorder="1" applyAlignment="1" applyProtection="1">
      <alignment horizontal="right"/>
      <protection/>
    </xf>
    <xf numFmtId="0" fontId="47" fillId="0" borderId="23" xfId="0" applyFont="1" applyFill="1" applyBorder="1" applyAlignment="1" applyProtection="1">
      <alignment horizontal="right"/>
      <protection/>
    </xf>
    <xf numFmtId="0" fontId="51" fillId="0" borderId="0" xfId="0" applyFont="1" applyBorder="1" applyAlignment="1" applyProtection="1">
      <alignment horizontal="center" vertical="center" shrinkToFit="1"/>
      <protection locked="0"/>
    </xf>
    <xf numFmtId="0" fontId="51" fillId="0" borderId="23" xfId="0" applyFont="1" applyBorder="1" applyAlignment="1" applyProtection="1">
      <alignment horizontal="center" vertical="center" shrinkToFit="1"/>
      <protection locked="0"/>
    </xf>
    <xf numFmtId="0" fontId="47" fillId="0" borderId="18" xfId="0" applyFont="1" applyBorder="1" applyAlignment="1" applyProtection="1">
      <alignment horizontal="right"/>
      <protection locked="0"/>
    </xf>
    <xf numFmtId="0" fontId="47" fillId="0" borderId="0" xfId="0" applyFont="1" applyBorder="1" applyAlignment="1" applyProtection="1">
      <alignment horizontal="right"/>
      <protection locked="0"/>
    </xf>
    <xf numFmtId="0" fontId="47" fillId="0" borderId="23" xfId="0" applyFont="1" applyBorder="1" applyAlignment="1" applyProtection="1">
      <alignment horizontal="right"/>
      <protection locked="0"/>
    </xf>
    <xf numFmtId="0" fontId="35" fillId="0" borderId="17" xfId="0" applyFont="1" applyFill="1" applyBorder="1" applyAlignment="1" applyProtection="1">
      <alignment horizontal="left" vertical="top" shrinkToFit="1"/>
      <protection locked="0"/>
    </xf>
    <xf numFmtId="0" fontId="35" fillId="0" borderId="29" xfId="0" applyFont="1" applyFill="1" applyBorder="1" applyAlignment="1" applyProtection="1">
      <alignment horizontal="left" vertical="top" shrinkToFit="1"/>
      <protection locked="0"/>
    </xf>
    <xf numFmtId="0" fontId="38" fillId="35" borderId="18" xfId="0" applyFont="1" applyFill="1" applyBorder="1" applyAlignment="1" applyProtection="1">
      <alignment horizontal="center"/>
      <protection locked="0"/>
    </xf>
    <xf numFmtId="0" fontId="38" fillId="35" borderId="0" xfId="0" applyFont="1" applyFill="1" applyBorder="1" applyAlignment="1" applyProtection="1">
      <alignment horizontal="center"/>
      <protection locked="0"/>
    </xf>
    <xf numFmtId="0" fontId="38" fillId="35" borderId="23" xfId="0" applyFont="1" applyFill="1" applyBorder="1" applyAlignment="1" applyProtection="1">
      <alignment horizontal="center"/>
      <protection locked="0"/>
    </xf>
    <xf numFmtId="0" fontId="35" fillId="0" borderId="0" xfId="0" applyFont="1" applyAlignment="1" applyProtection="1">
      <alignment horizontal="center" shrinkToFit="1"/>
      <protection locked="0"/>
    </xf>
    <xf numFmtId="14" fontId="70" fillId="0" borderId="0" xfId="0" applyNumberFormat="1" applyFont="1" applyBorder="1" applyAlignment="1" applyProtection="1">
      <alignment horizontal="center" shrinkToFit="1"/>
      <protection/>
    </xf>
    <xf numFmtId="0" fontId="0" fillId="0" borderId="0" xfId="0" applyFont="1" applyBorder="1" applyAlignment="1" applyProtection="1">
      <alignment horizontal="center"/>
      <protection locked="0"/>
    </xf>
    <xf numFmtId="0" fontId="69" fillId="46" borderId="20" xfId="0" applyFont="1" applyFill="1" applyBorder="1" applyAlignment="1" applyProtection="1">
      <alignment horizontal="center" vertical="center"/>
      <protection locked="0"/>
    </xf>
    <xf numFmtId="0" fontId="0" fillId="35" borderId="34" xfId="0" applyFont="1" applyFill="1" applyBorder="1" applyAlignment="1" applyProtection="1">
      <alignment horizontal="center" shrinkToFit="1"/>
      <protection locked="0"/>
    </xf>
    <xf numFmtId="49" fontId="60" fillId="0" borderId="0" xfId="121" applyNumberFormat="1" applyFont="1" applyAlignment="1">
      <alignment horizontal="center"/>
      <protection/>
    </xf>
    <xf numFmtId="49" fontId="71" fillId="0" borderId="28" xfId="121" applyNumberFormat="1" applyFont="1" applyBorder="1" applyAlignment="1">
      <alignment horizontal="center" vertical="top" wrapText="1"/>
      <protection/>
    </xf>
    <xf numFmtId="49" fontId="71" fillId="0" borderId="17" xfId="121" applyNumberFormat="1" applyFont="1" applyBorder="1" applyAlignment="1">
      <alignment horizontal="center" vertical="top" wrapText="1"/>
      <protection/>
    </xf>
    <xf numFmtId="49" fontId="71" fillId="0" borderId="113" xfId="121" applyNumberFormat="1" applyFont="1" applyBorder="1" applyAlignment="1">
      <alignment horizontal="center" vertical="top" wrapText="1"/>
      <protection/>
    </xf>
    <xf numFmtId="49" fontId="71" fillId="0" borderId="32" xfId="121" applyNumberFormat="1" applyFont="1" applyBorder="1" applyAlignment="1">
      <alignment horizontal="center" vertical="top" wrapText="1"/>
      <protection/>
    </xf>
    <xf numFmtId="49" fontId="71" fillId="0" borderId="20" xfId="121" applyNumberFormat="1" applyFont="1" applyBorder="1" applyAlignment="1">
      <alignment horizontal="center" vertical="top" wrapText="1"/>
      <protection/>
    </xf>
    <xf numFmtId="49" fontId="71" fillId="0" borderId="56" xfId="121" applyNumberFormat="1" applyFont="1" applyBorder="1" applyAlignment="1">
      <alignment horizontal="center" vertical="top" wrapText="1"/>
      <protection/>
    </xf>
    <xf numFmtId="49" fontId="60" fillId="0" borderId="79" xfId="121" applyNumberFormat="1" applyFont="1" applyBorder="1" applyAlignment="1">
      <alignment horizontal="left"/>
      <protection/>
    </xf>
    <xf numFmtId="49" fontId="60" fillId="0" borderId="20" xfId="121" applyNumberFormat="1" applyFont="1" applyBorder="1" applyAlignment="1">
      <alignment horizontal="left"/>
      <protection/>
    </xf>
    <xf numFmtId="49" fontId="60" fillId="0" borderId="33" xfId="121" applyNumberFormat="1" applyFont="1" applyBorder="1" applyAlignment="1">
      <alignment horizontal="left"/>
      <protection/>
    </xf>
    <xf numFmtId="49" fontId="5" fillId="0" borderId="79" xfId="121" applyNumberFormat="1" applyFont="1" applyBorder="1" applyAlignment="1">
      <alignment horizontal="left"/>
      <protection/>
    </xf>
    <xf numFmtId="49" fontId="5" fillId="0" borderId="20" xfId="121" applyNumberFormat="1" applyFont="1" applyBorder="1" applyAlignment="1">
      <alignment horizontal="left"/>
      <protection/>
    </xf>
    <xf numFmtId="49" fontId="5" fillId="0" borderId="33" xfId="121" applyNumberFormat="1" applyFont="1" applyBorder="1" applyAlignment="1">
      <alignment horizontal="left"/>
      <protection/>
    </xf>
    <xf numFmtId="49" fontId="5" fillId="0" borderId="32" xfId="121" applyNumberFormat="1" applyFont="1" applyBorder="1" applyAlignment="1">
      <alignment horizontal="center"/>
      <protection/>
    </xf>
    <xf numFmtId="49" fontId="5" fillId="0" borderId="20" xfId="121" applyNumberFormat="1" applyBorder="1" applyAlignment="1">
      <alignment horizontal="center"/>
      <protection/>
    </xf>
    <xf numFmtId="49" fontId="5" fillId="0" borderId="56" xfId="121" applyNumberFormat="1" applyBorder="1" applyAlignment="1">
      <alignment horizontal="center"/>
      <protection/>
    </xf>
    <xf numFmtId="49" fontId="71" fillId="0" borderId="85" xfId="121" applyNumberFormat="1" applyFont="1" applyBorder="1" applyAlignment="1">
      <alignment horizontal="center" vertical="top" wrapText="1"/>
      <protection/>
    </xf>
    <xf numFmtId="49" fontId="71" fillId="0" borderId="74" xfId="121" applyNumberFormat="1" applyFont="1" applyBorder="1" applyAlignment="1">
      <alignment horizontal="center" vertical="top" wrapText="1"/>
      <protection/>
    </xf>
    <xf numFmtId="49" fontId="71" fillId="0" borderId="73" xfId="121" applyNumberFormat="1" applyFont="1" applyBorder="1" applyAlignment="1">
      <alignment horizontal="center" vertical="top" wrapText="1"/>
      <protection/>
    </xf>
    <xf numFmtId="49" fontId="71" fillId="0" borderId="18" xfId="121" applyNumberFormat="1" applyFont="1" applyBorder="1" applyAlignment="1">
      <alignment horizontal="center" vertical="top" wrapText="1"/>
      <protection/>
    </xf>
    <xf numFmtId="49" fontId="71" fillId="0" borderId="0" xfId="121" applyNumberFormat="1" applyFont="1" applyBorder="1" applyAlignment="1">
      <alignment horizontal="center" vertical="top" wrapText="1"/>
      <protection/>
    </xf>
    <xf numFmtId="49" fontId="71" fillId="0" borderId="77" xfId="121" applyNumberFormat="1" applyFont="1" applyBorder="1" applyAlignment="1">
      <alignment horizontal="center" vertical="top" wrapText="1"/>
      <protection/>
    </xf>
    <xf numFmtId="49" fontId="59" fillId="0" borderId="89" xfId="121" applyNumberFormat="1" applyFont="1" applyBorder="1" applyAlignment="1">
      <alignment horizontal="left" vertical="center"/>
      <protection/>
    </xf>
    <xf numFmtId="49" fontId="72" fillId="35" borderId="85" xfId="121" applyNumberFormat="1" applyFont="1" applyFill="1" applyBorder="1" applyAlignment="1">
      <alignment horizontal="center" vertical="center" wrapText="1"/>
      <protection/>
    </xf>
    <xf numFmtId="49" fontId="72" fillId="35" borderId="75" xfId="121" applyNumberFormat="1" applyFont="1" applyFill="1" applyBorder="1" applyAlignment="1">
      <alignment horizontal="center" vertical="center" wrapText="1"/>
      <protection/>
    </xf>
    <xf numFmtId="49" fontId="72" fillId="35" borderId="32" xfId="121" applyNumberFormat="1" applyFont="1" applyFill="1" applyBorder="1" applyAlignment="1">
      <alignment horizontal="center" vertical="center" wrapText="1"/>
      <protection/>
    </xf>
    <xf numFmtId="49" fontId="72" fillId="35" borderId="33" xfId="121" applyNumberFormat="1" applyFont="1" applyFill="1" applyBorder="1" applyAlignment="1">
      <alignment horizontal="center" vertical="center" wrapText="1"/>
      <protection/>
    </xf>
    <xf numFmtId="49" fontId="73" fillId="0" borderId="85" xfId="121" applyNumberFormat="1" applyFont="1" applyBorder="1" applyAlignment="1">
      <alignment horizontal="center" vertical="top" shrinkToFit="1"/>
      <protection/>
    </xf>
    <xf numFmtId="49" fontId="73" fillId="0" borderId="74" xfId="121" applyNumberFormat="1" applyFont="1" applyBorder="1" applyAlignment="1">
      <alignment horizontal="center" vertical="top" shrinkToFit="1"/>
      <protection/>
    </xf>
    <xf numFmtId="49" fontId="73" fillId="0" borderId="73" xfId="121" applyNumberFormat="1" applyFont="1" applyBorder="1" applyAlignment="1">
      <alignment horizontal="center" vertical="top" shrinkToFit="1"/>
      <protection/>
    </xf>
    <xf numFmtId="49" fontId="71" fillId="0" borderId="85" xfId="121" applyNumberFormat="1" applyFont="1" applyBorder="1" applyAlignment="1">
      <alignment horizontal="center" vertical="top"/>
      <protection/>
    </xf>
    <xf numFmtId="49" fontId="71" fillId="0" borderId="73" xfId="121" applyNumberFormat="1" applyFont="1" applyBorder="1" applyAlignment="1">
      <alignment horizontal="center" vertical="top"/>
      <protection/>
    </xf>
    <xf numFmtId="49" fontId="71" fillId="0" borderId="32" xfId="121" applyNumberFormat="1" applyFont="1" applyBorder="1" applyAlignment="1">
      <alignment horizontal="center" vertical="top"/>
      <protection/>
    </xf>
    <xf numFmtId="49" fontId="71" fillId="0" borderId="56" xfId="121" applyNumberFormat="1" applyFont="1" applyBorder="1" applyAlignment="1">
      <alignment horizontal="center" vertical="top"/>
      <protection/>
    </xf>
    <xf numFmtId="49" fontId="71" fillId="0" borderId="75" xfId="121" applyNumberFormat="1" applyFont="1" applyBorder="1" applyAlignment="1">
      <alignment horizontal="center" vertical="top" wrapText="1"/>
      <protection/>
    </xf>
    <xf numFmtId="49" fontId="71" fillId="0" borderId="33" xfId="121" applyNumberFormat="1" applyFont="1" applyBorder="1" applyAlignment="1">
      <alignment horizontal="center" vertical="top" wrapText="1"/>
      <protection/>
    </xf>
    <xf numFmtId="49" fontId="60" fillId="0" borderId="114" xfId="121" applyNumberFormat="1" applyFont="1" applyBorder="1" applyAlignment="1">
      <alignment horizontal="left"/>
      <protection/>
    </xf>
    <xf numFmtId="49" fontId="60" fillId="0" borderId="17" xfId="121" applyNumberFormat="1" applyFont="1" applyBorder="1" applyAlignment="1">
      <alignment horizontal="left"/>
      <protection/>
    </xf>
    <xf numFmtId="49" fontId="60" fillId="0" borderId="29" xfId="121" applyNumberFormat="1" applyFont="1" applyBorder="1" applyAlignment="1">
      <alignment horizontal="left"/>
      <protection/>
    </xf>
    <xf numFmtId="49" fontId="71" fillId="0" borderId="28" xfId="121" applyNumberFormat="1" applyFont="1" applyBorder="1" applyAlignment="1">
      <alignment horizontal="center" vertical="top"/>
      <protection/>
    </xf>
    <xf numFmtId="49" fontId="71" fillId="0" borderId="17" xfId="121" applyNumberFormat="1" applyFont="1" applyBorder="1" applyAlignment="1">
      <alignment horizontal="center" vertical="top"/>
      <protection/>
    </xf>
    <xf numFmtId="49" fontId="71" fillId="0" borderId="29" xfId="121" applyNumberFormat="1" applyFont="1" applyBorder="1" applyAlignment="1">
      <alignment horizontal="center" vertical="top"/>
      <protection/>
    </xf>
    <xf numFmtId="49" fontId="60" fillId="0" borderId="59" xfId="121" applyNumberFormat="1" applyFont="1" applyBorder="1" applyAlignment="1">
      <alignment horizontal="left"/>
      <protection/>
    </xf>
    <xf numFmtId="49" fontId="60" fillId="0" borderId="70" xfId="121" applyNumberFormat="1" applyFont="1" applyBorder="1" applyAlignment="1">
      <alignment horizontal="left"/>
      <protection/>
    </xf>
    <xf numFmtId="49" fontId="60" fillId="0" borderId="28" xfId="121" applyNumberFormat="1" applyFont="1" applyBorder="1" applyAlignment="1">
      <alignment horizontal="left"/>
      <protection/>
    </xf>
    <xf numFmtId="49" fontId="73" fillId="0" borderId="20" xfId="121" applyNumberFormat="1" applyFont="1" applyBorder="1" applyAlignment="1">
      <alignment horizontal="left" wrapText="1" shrinkToFit="1"/>
      <protection/>
    </xf>
    <xf numFmtId="49" fontId="73" fillId="0" borderId="20" xfId="121" applyNumberFormat="1" applyFont="1" applyBorder="1" applyAlignment="1">
      <alignment horizontal="left" shrinkToFit="1"/>
      <protection/>
    </xf>
    <xf numFmtId="49" fontId="5" fillId="0" borderId="71" xfId="121" applyNumberFormat="1" applyFont="1" applyBorder="1" applyAlignment="1">
      <alignment horizontal="left"/>
      <protection/>
    </xf>
    <xf numFmtId="49" fontId="5" fillId="0" borderId="69" xfId="121" applyNumberFormat="1" applyFont="1" applyBorder="1" applyAlignment="1">
      <alignment horizontal="left"/>
      <protection/>
    </xf>
    <xf numFmtId="49" fontId="5" fillId="0" borderId="70" xfId="121" applyNumberFormat="1" applyFont="1" applyBorder="1" applyAlignment="1">
      <alignment horizontal="left"/>
      <protection/>
    </xf>
    <xf numFmtId="49" fontId="60" fillId="0" borderId="32" xfId="121" applyNumberFormat="1" applyFont="1" applyBorder="1" applyAlignment="1">
      <alignment horizontal="left"/>
      <protection/>
    </xf>
    <xf numFmtId="49" fontId="71" fillId="0" borderId="115" xfId="121" applyNumberFormat="1" applyFont="1" applyBorder="1" applyAlignment="1">
      <alignment horizontal="center" vertical="top" wrapText="1"/>
      <protection/>
    </xf>
    <xf numFmtId="49" fontId="71" fillId="0" borderId="21" xfId="121" applyNumberFormat="1" applyFont="1" applyBorder="1" applyAlignment="1">
      <alignment horizontal="center" vertical="top"/>
      <protection/>
    </xf>
    <xf numFmtId="49" fontId="60" fillId="0" borderId="71" xfId="121" applyNumberFormat="1" applyFont="1" applyBorder="1" applyAlignment="1">
      <alignment horizontal="left"/>
      <protection/>
    </xf>
    <xf numFmtId="49" fontId="60" fillId="0" borderId="69" xfId="121" applyNumberFormat="1" applyFont="1" applyBorder="1" applyAlignment="1">
      <alignment horizontal="left"/>
      <protection/>
    </xf>
    <xf numFmtId="49" fontId="73" fillId="35" borderId="116" xfId="121" applyNumberFormat="1" applyFont="1" applyFill="1" applyBorder="1" applyAlignment="1">
      <alignment horizontal="center" vertical="center"/>
      <protection/>
    </xf>
    <xf numFmtId="49" fontId="73" fillId="35" borderId="86" xfId="121" applyNumberFormat="1" applyFont="1" applyFill="1" applyBorder="1" applyAlignment="1">
      <alignment horizontal="center" vertical="center"/>
      <protection/>
    </xf>
    <xf numFmtId="49" fontId="71" fillId="0" borderId="117" xfId="121" applyNumberFormat="1" applyFont="1" applyBorder="1" applyAlignment="1">
      <alignment horizontal="center" vertical="center" textRotation="255" shrinkToFit="1"/>
      <protection/>
    </xf>
    <xf numFmtId="49" fontId="71" fillId="0" borderId="118" xfId="121" applyNumberFormat="1" applyFont="1" applyBorder="1" applyAlignment="1">
      <alignment horizontal="center" vertical="center" textRotation="255" shrinkToFit="1"/>
      <protection/>
    </xf>
    <xf numFmtId="49" fontId="71" fillId="0" borderId="58" xfId="121" applyNumberFormat="1" applyFont="1" applyBorder="1" applyAlignment="1">
      <alignment horizontal="center" vertical="center" textRotation="255" shrinkToFit="1"/>
      <protection/>
    </xf>
    <xf numFmtId="49" fontId="71" fillId="0" borderId="74" xfId="121" applyNumberFormat="1" applyFont="1" applyBorder="1" applyAlignment="1">
      <alignment horizontal="center" vertical="top"/>
      <protection/>
    </xf>
    <xf numFmtId="49" fontId="71" fillId="0" borderId="75" xfId="121" applyNumberFormat="1" applyFont="1" applyBorder="1" applyAlignment="1">
      <alignment horizontal="center" vertical="top"/>
      <protection/>
    </xf>
    <xf numFmtId="49" fontId="71" fillId="35" borderId="116" xfId="121" applyNumberFormat="1" applyFont="1" applyFill="1" applyBorder="1" applyAlignment="1">
      <alignment horizontal="center" vertical="center"/>
      <protection/>
    </xf>
    <xf numFmtId="49" fontId="71" fillId="35" borderId="86" xfId="121" applyNumberFormat="1" applyFont="1" applyFill="1" applyBorder="1" applyAlignment="1">
      <alignment horizontal="center" vertical="center"/>
      <protection/>
    </xf>
    <xf numFmtId="49" fontId="71" fillId="35" borderId="76" xfId="121" applyNumberFormat="1" applyFont="1" applyFill="1" applyBorder="1" applyAlignment="1">
      <alignment horizontal="center" vertical="center" wrapText="1"/>
      <protection/>
    </xf>
    <xf numFmtId="49" fontId="71" fillId="35" borderId="73" xfId="121" applyNumberFormat="1" applyFont="1" applyFill="1" applyBorder="1" applyAlignment="1">
      <alignment horizontal="center" vertical="center" wrapText="1"/>
      <protection/>
    </xf>
    <xf numFmtId="49" fontId="71" fillId="35" borderId="78" xfId="121" applyNumberFormat="1" applyFont="1" applyFill="1" applyBorder="1" applyAlignment="1">
      <alignment horizontal="center" vertical="center" wrapText="1"/>
      <protection/>
    </xf>
    <xf numFmtId="49" fontId="71" fillId="35" borderId="77" xfId="121" applyNumberFormat="1" applyFont="1" applyFill="1" applyBorder="1" applyAlignment="1">
      <alignment horizontal="center" vertical="center" wrapText="1"/>
      <protection/>
    </xf>
    <xf numFmtId="49" fontId="71" fillId="35" borderId="71" xfId="121" applyNumberFormat="1" applyFont="1" applyFill="1" applyBorder="1" applyAlignment="1">
      <alignment horizontal="center" vertical="center" wrapText="1"/>
      <protection/>
    </xf>
    <xf numFmtId="49" fontId="71" fillId="35" borderId="68" xfId="121" applyNumberFormat="1" applyFont="1" applyFill="1" applyBorder="1" applyAlignment="1">
      <alignment horizontal="center" vertical="center" wrapText="1"/>
      <protection/>
    </xf>
    <xf numFmtId="49" fontId="74" fillId="0" borderId="59" xfId="121" applyNumberFormat="1" applyFont="1" applyBorder="1" applyAlignment="1">
      <alignment horizontal="center" vertical="top"/>
      <protection/>
    </xf>
    <xf numFmtId="49" fontId="74" fillId="0" borderId="69" xfId="121" applyNumberFormat="1" applyFont="1" applyBorder="1" applyAlignment="1">
      <alignment horizontal="center" vertical="top"/>
      <protection/>
    </xf>
    <xf numFmtId="49" fontId="74" fillId="0" borderId="70" xfId="121" applyNumberFormat="1" applyFont="1" applyBorder="1" applyAlignment="1">
      <alignment horizontal="center" vertical="top"/>
      <protection/>
    </xf>
    <xf numFmtId="0" fontId="36" fillId="0" borderId="32" xfId="0" applyNumberFormat="1" applyFont="1" applyBorder="1" applyAlignment="1" applyProtection="1">
      <alignment horizontal="center" vertical="center" shrinkToFit="1"/>
      <protection/>
    </xf>
    <xf numFmtId="0" fontId="36" fillId="0" borderId="33" xfId="0" applyNumberFormat="1" applyFont="1" applyBorder="1" applyAlignment="1" applyProtection="1">
      <alignment horizontal="center" vertical="center" shrinkToFit="1"/>
      <protection/>
    </xf>
    <xf numFmtId="0" fontId="0" fillId="0" borderId="0" xfId="0" applyFont="1" applyFill="1" applyBorder="1" applyAlignment="1" applyProtection="1">
      <alignment horizontal="left" shrinkToFit="1"/>
      <protection/>
    </xf>
    <xf numFmtId="0" fontId="0" fillId="0" borderId="20" xfId="0" applyFont="1" applyFill="1" applyBorder="1" applyAlignment="1" applyProtection="1">
      <alignment horizontal="left" shrinkToFit="1"/>
      <protection/>
    </xf>
    <xf numFmtId="0" fontId="36" fillId="0" borderId="20" xfId="0" applyNumberFormat="1" applyFont="1" applyBorder="1" applyAlignment="1">
      <alignment horizontal="left" vertical="center"/>
    </xf>
    <xf numFmtId="0" fontId="0" fillId="0" borderId="0"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36" fillId="0" borderId="0" xfId="0" applyNumberFormat="1" applyFont="1" applyBorder="1" applyAlignment="1">
      <alignment horizontal="left" vertical="center"/>
    </xf>
    <xf numFmtId="0" fontId="0" fillId="0" borderId="18" xfId="0" applyFont="1" applyFill="1" applyBorder="1" applyAlignment="1" applyProtection="1">
      <alignment horizontal="center" shrinkToFit="1"/>
      <protection/>
    </xf>
    <xf numFmtId="0" fontId="0" fillId="0" borderId="32" xfId="0" applyFont="1" applyFill="1" applyBorder="1" applyAlignment="1" applyProtection="1">
      <alignment horizontal="center" shrinkToFit="1"/>
      <protection/>
    </xf>
    <xf numFmtId="0" fontId="0" fillId="0" borderId="18"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32"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20" xfId="0" applyFont="1" applyFill="1" applyBorder="1" applyAlignment="1" applyProtection="1">
      <alignment horizontal="left" shrinkToFit="1"/>
      <protection/>
    </xf>
    <xf numFmtId="0" fontId="0" fillId="35" borderId="22" xfId="0" applyNumberFormat="1" applyFont="1" applyFill="1" applyBorder="1" applyAlignment="1">
      <alignment horizontal="center" vertical="center" shrinkToFit="1"/>
    </xf>
    <xf numFmtId="0" fontId="0" fillId="35" borderId="31" xfId="0" applyNumberFormat="1" applyFont="1" applyFill="1" applyBorder="1" applyAlignment="1">
      <alignment horizontal="center" vertical="center" shrinkToFit="1"/>
    </xf>
    <xf numFmtId="0" fontId="43" fillId="0" borderId="20" xfId="0" applyNumberFormat="1" applyFont="1" applyBorder="1" applyAlignment="1">
      <alignment horizontal="center" wrapText="1"/>
    </xf>
    <xf numFmtId="0" fontId="35" fillId="0" borderId="22" xfId="0" applyNumberFormat="1" applyFont="1" applyBorder="1" applyAlignment="1">
      <alignment horizontal="center" vertical="center" shrinkToFit="1"/>
    </xf>
    <xf numFmtId="0" fontId="35" fillId="0" borderId="31" xfId="0" applyNumberFormat="1" applyFont="1" applyBorder="1" applyAlignment="1">
      <alignment horizontal="center" vertical="center" shrinkToFit="1"/>
    </xf>
    <xf numFmtId="0" fontId="35" fillId="0" borderId="22" xfId="0" applyNumberFormat="1" applyFont="1" applyBorder="1" applyAlignment="1">
      <alignment horizontal="center" vertical="center" shrinkToFit="1"/>
    </xf>
    <xf numFmtId="0" fontId="35" fillId="0" borderId="31" xfId="0" applyNumberFormat="1" applyFont="1" applyBorder="1" applyAlignment="1">
      <alignment horizontal="center" vertical="center" shrinkToFit="1"/>
    </xf>
    <xf numFmtId="0" fontId="36" fillId="0" borderId="17" xfId="0" applyNumberFormat="1" applyFont="1" applyBorder="1" applyAlignment="1">
      <alignment horizontal="left" vertical="center"/>
    </xf>
    <xf numFmtId="0" fontId="0" fillId="0" borderId="1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20" xfId="0" applyFont="1" applyFill="1" applyBorder="1" applyAlignment="1" applyProtection="1">
      <alignment horizontal="center" vertical="top" shrinkToFit="1"/>
      <protection locked="0"/>
    </xf>
    <xf numFmtId="14" fontId="36" fillId="0" borderId="18" xfId="0" applyNumberFormat="1" applyFont="1" applyBorder="1" applyAlignment="1">
      <alignment horizontal="center" vertical="center"/>
    </xf>
    <xf numFmtId="0" fontId="36" fillId="0" borderId="23" xfId="0" applyNumberFormat="1" applyFont="1" applyBorder="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left" vertical="center" shrinkToFit="1"/>
      <protection/>
    </xf>
    <xf numFmtId="0" fontId="0" fillId="0" borderId="0" xfId="0" applyFont="1" applyFill="1" applyBorder="1" applyAlignment="1">
      <alignment horizontal="center" shrinkToFit="1"/>
    </xf>
    <xf numFmtId="0" fontId="36" fillId="0" borderId="28" xfId="0" applyNumberFormat="1" applyFont="1" applyBorder="1" applyAlignment="1">
      <alignment horizontal="left" vertical="center"/>
    </xf>
    <xf numFmtId="0" fontId="36" fillId="0" borderId="29" xfId="0" applyNumberFormat="1" applyFont="1" applyBorder="1" applyAlignment="1">
      <alignment horizontal="left" vertical="center"/>
    </xf>
    <xf numFmtId="0" fontId="0" fillId="0" borderId="29" xfId="0" applyFont="1" applyFill="1" applyBorder="1" applyAlignment="1" applyProtection="1">
      <alignment horizontal="left" shrinkToFit="1"/>
      <protection/>
    </xf>
    <xf numFmtId="0" fontId="0" fillId="0" borderId="33" xfId="0" applyFont="1" applyFill="1" applyBorder="1" applyAlignment="1" applyProtection="1">
      <alignment horizontal="left" shrinkToFit="1"/>
      <protection/>
    </xf>
    <xf numFmtId="0" fontId="43" fillId="35" borderId="22" xfId="0" applyNumberFormat="1" applyFont="1" applyFill="1" applyBorder="1" applyAlignment="1" applyProtection="1">
      <alignment horizontal="center" vertical="center" shrinkToFit="1"/>
      <protection/>
    </xf>
    <xf numFmtId="0" fontId="43" fillId="35" borderId="31" xfId="0" applyNumberFormat="1" applyFont="1" applyFill="1" applyBorder="1" applyAlignment="1" applyProtection="1">
      <alignment horizontal="center" vertical="center" shrinkToFit="1"/>
      <protection/>
    </xf>
    <xf numFmtId="0" fontId="35" fillId="0" borderId="67" xfId="0" applyNumberFormat="1" applyFont="1" applyBorder="1" applyAlignment="1" applyProtection="1">
      <alignment horizontal="center" shrinkToFit="1"/>
      <protection/>
    </xf>
    <xf numFmtId="0" fontId="36" fillId="0" borderId="28" xfId="0" applyNumberFormat="1" applyFont="1" applyBorder="1" applyAlignment="1" applyProtection="1">
      <alignment horizontal="center" vertical="center" shrinkToFit="1"/>
      <protection/>
    </xf>
    <xf numFmtId="0" fontId="36" fillId="0" borderId="29" xfId="0" applyNumberFormat="1" applyFont="1" applyBorder="1" applyAlignment="1" applyProtection="1">
      <alignment horizontal="center" vertical="center" shrinkToFit="1"/>
      <protection/>
    </xf>
    <xf numFmtId="0" fontId="36" fillId="0" borderId="18" xfId="0" applyNumberFormat="1" applyFont="1" applyBorder="1" applyAlignment="1" applyProtection="1">
      <alignment horizontal="center" vertical="center" shrinkToFit="1"/>
      <protection/>
    </xf>
    <xf numFmtId="0" fontId="36" fillId="0" borderId="23" xfId="0" applyNumberFormat="1" applyFont="1" applyBorder="1" applyAlignment="1" applyProtection="1">
      <alignment horizontal="center" vertical="center" shrinkToFit="1"/>
      <protection/>
    </xf>
    <xf numFmtId="0" fontId="43" fillId="35" borderId="30" xfId="0" applyNumberFormat="1" applyFont="1" applyFill="1" applyBorder="1" applyAlignment="1" applyProtection="1">
      <alignment horizontal="center" vertical="center" shrinkToFit="1"/>
      <protection/>
    </xf>
    <xf numFmtId="0" fontId="36" fillId="0" borderId="32" xfId="0" applyNumberFormat="1" applyFont="1" applyBorder="1" applyAlignment="1">
      <alignment horizontal="left" vertical="center"/>
    </xf>
    <xf numFmtId="0" fontId="36" fillId="0" borderId="33" xfId="0" applyNumberFormat="1" applyFont="1" applyBorder="1" applyAlignment="1">
      <alignment horizontal="left" vertical="center"/>
    </xf>
    <xf numFmtId="0" fontId="0" fillId="42" borderId="18" xfId="0" applyNumberFormat="1" applyFont="1" applyFill="1" applyBorder="1" applyAlignment="1" applyProtection="1">
      <alignment horizontal="center" shrinkToFit="1"/>
      <protection/>
    </xf>
    <xf numFmtId="0" fontId="0" fillId="42" borderId="32" xfId="0" applyNumberFormat="1" applyFont="1" applyFill="1" applyBorder="1" applyAlignment="1" applyProtection="1">
      <alignment horizontal="center" shrinkToFit="1"/>
      <protection/>
    </xf>
    <xf numFmtId="0" fontId="0" fillId="42" borderId="67" xfId="0" applyNumberFormat="1" applyFont="1" applyFill="1" applyBorder="1" applyAlignment="1" applyProtection="1">
      <alignment horizontal="center" shrinkToFit="1"/>
      <protection locked="0"/>
    </xf>
    <xf numFmtId="0" fontId="0" fillId="0" borderId="23" xfId="0" applyFill="1" applyBorder="1" applyAlignment="1" applyProtection="1">
      <alignment horizontal="center" shrinkToFit="1"/>
      <protection/>
    </xf>
    <xf numFmtId="0" fontId="0" fillId="0" borderId="33" xfId="0" applyFill="1" applyBorder="1" applyAlignment="1" applyProtection="1">
      <alignment horizontal="center" shrinkToFit="1"/>
      <protection/>
    </xf>
    <xf numFmtId="0" fontId="0" fillId="0" borderId="67" xfId="0" applyNumberFormat="1" applyFont="1" applyBorder="1" applyAlignment="1" applyProtection="1">
      <alignment horizontal="center" shrinkToFit="1"/>
      <protection/>
    </xf>
    <xf numFmtId="0" fontId="0" fillId="0" borderId="21" xfId="0" applyNumberFormat="1" applyFont="1" applyBorder="1" applyAlignment="1" applyProtection="1">
      <alignment horizontal="center" shrinkToFit="1"/>
      <protection/>
    </xf>
    <xf numFmtId="49" fontId="0" fillId="0" borderId="67" xfId="0" applyNumberFormat="1" applyFont="1" applyBorder="1" applyAlignment="1" applyProtection="1">
      <alignment horizontal="center" shrinkToFit="1"/>
      <protection/>
    </xf>
    <xf numFmtId="49" fontId="0" fillId="0" borderId="21" xfId="0" applyNumberFormat="1" applyFont="1" applyBorder="1" applyAlignment="1" applyProtection="1">
      <alignment horizontal="center" shrinkToFit="1"/>
      <protection/>
    </xf>
    <xf numFmtId="0" fontId="35" fillId="0" borderId="67" xfId="0" applyNumberFormat="1" applyFont="1" applyBorder="1" applyAlignment="1">
      <alignment horizontal="center" vertical="center" textRotation="90" shrinkToFit="1"/>
    </xf>
    <xf numFmtId="0" fontId="35" fillId="0" borderId="21" xfId="0" applyNumberFormat="1" applyFont="1" applyBorder="1" applyAlignment="1">
      <alignment horizontal="center" vertical="center" textRotation="90" shrinkToFit="1"/>
    </xf>
    <xf numFmtId="49" fontId="0" fillId="0" borderId="67" xfId="0" applyNumberFormat="1" applyFont="1" applyBorder="1" applyAlignment="1" applyProtection="1" quotePrefix="1">
      <alignment horizontal="center" shrinkToFit="1"/>
      <protection/>
    </xf>
    <xf numFmtId="0" fontId="35" fillId="0" borderId="119" xfId="0" applyNumberFormat="1" applyFont="1" applyBorder="1" applyAlignment="1">
      <alignment horizontal="center" vertical="center" textRotation="90" shrinkToFit="1"/>
    </xf>
    <xf numFmtId="0" fontId="0" fillId="42" borderId="17" xfId="0" applyNumberFormat="1" applyFont="1" applyFill="1" applyBorder="1" applyAlignment="1" applyProtection="1">
      <alignment horizontal="center" vertical="top" shrinkToFit="1"/>
      <protection/>
    </xf>
    <xf numFmtId="0" fontId="0" fillId="42" borderId="0" xfId="0" applyNumberFormat="1" applyFont="1" applyFill="1" applyBorder="1" applyAlignment="1" applyProtection="1">
      <alignment horizontal="center" vertical="top" shrinkToFit="1"/>
      <protection/>
    </xf>
    <xf numFmtId="0" fontId="0" fillId="0" borderId="0" xfId="0" applyNumberFormat="1" applyFont="1" applyBorder="1" applyAlignment="1" applyProtection="1">
      <alignment horizontal="center" shrinkToFit="1"/>
      <protection/>
    </xf>
    <xf numFmtId="0" fontId="36" fillId="0" borderId="0" xfId="0" applyNumberFormat="1" applyFont="1" applyBorder="1" applyAlignment="1">
      <alignment horizontal="center"/>
    </xf>
    <xf numFmtId="0" fontId="0" fillId="0" borderId="0" xfId="0" applyFont="1" applyFill="1" applyBorder="1" applyAlignment="1" applyProtection="1">
      <alignment horizontal="left" shrinkToFit="1"/>
      <protection/>
    </xf>
    <xf numFmtId="0" fontId="0" fillId="0" borderId="0" xfId="0" applyNumberFormat="1" applyFont="1" applyBorder="1" applyAlignment="1">
      <alignment horizontal="center" vertical="center" wrapText="1"/>
    </xf>
    <xf numFmtId="0" fontId="35" fillId="0" borderId="0" xfId="0" applyNumberFormat="1" applyFont="1" applyAlignment="1">
      <alignment horizontal="center" wrapText="1"/>
    </xf>
    <xf numFmtId="0" fontId="38" fillId="0" borderId="0" xfId="0" applyNumberFormat="1" applyFont="1" applyAlignment="1">
      <alignment horizontal="center" vertical="center"/>
    </xf>
    <xf numFmtId="0" fontId="36" fillId="35" borderId="22" xfId="0" applyNumberFormat="1" applyFont="1" applyFill="1" applyBorder="1" applyAlignment="1">
      <alignment horizontal="center" vertical="center"/>
    </xf>
    <xf numFmtId="0" fontId="36" fillId="35" borderId="30" xfId="0" applyNumberFormat="1" applyFont="1" applyFill="1" applyBorder="1" applyAlignment="1">
      <alignment horizontal="center" vertical="center"/>
    </xf>
    <xf numFmtId="0" fontId="36" fillId="35" borderId="31" xfId="0" applyNumberFormat="1" applyFont="1" applyFill="1" applyBorder="1" applyAlignment="1">
      <alignment horizontal="center" vertical="center"/>
    </xf>
    <xf numFmtId="0" fontId="37" fillId="0" borderId="22" xfId="0" applyNumberFormat="1" applyFont="1" applyBorder="1" applyAlignment="1">
      <alignment horizontal="center" vertical="center" shrinkToFit="1"/>
    </xf>
    <xf numFmtId="0" fontId="37" fillId="0" borderId="30" xfId="0" applyNumberFormat="1" applyFont="1" applyBorder="1" applyAlignment="1">
      <alignment horizontal="center" vertical="center" shrinkToFit="1"/>
    </xf>
    <xf numFmtId="0" fontId="37" fillId="0" borderId="31" xfId="0" applyNumberFormat="1" applyFont="1" applyBorder="1" applyAlignment="1">
      <alignment horizontal="center" vertical="center" shrinkToFit="1"/>
    </xf>
    <xf numFmtId="0" fontId="43" fillId="35" borderId="30" xfId="0" applyNumberFormat="1" applyFont="1" applyFill="1" applyBorder="1" applyAlignment="1">
      <alignment horizontal="left" vertical="center"/>
    </xf>
    <xf numFmtId="0" fontId="36" fillId="0" borderId="0"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35" borderId="34" xfId="0" applyNumberFormat="1" applyFont="1" applyFill="1" applyBorder="1" applyAlignment="1">
      <alignment horizontal="center" vertical="center" shrinkToFit="1"/>
    </xf>
    <xf numFmtId="0" fontId="35" fillId="0" borderId="21" xfId="0" applyNumberFormat="1" applyFont="1" applyBorder="1" applyAlignment="1">
      <alignment horizontal="center" vertical="center" shrinkToFit="1"/>
    </xf>
    <xf numFmtId="0" fontId="36" fillId="0" borderId="0" xfId="0" applyNumberFormat="1" applyFont="1" applyBorder="1" applyAlignment="1">
      <alignment horizontal="right"/>
    </xf>
    <xf numFmtId="0" fontId="35" fillId="0" borderId="55" xfId="0" applyNumberFormat="1" applyFont="1" applyBorder="1" applyAlignment="1">
      <alignment horizontal="center" vertical="center" textRotation="90" shrinkToFit="1"/>
    </xf>
    <xf numFmtId="0" fontId="0" fillId="0" borderId="20" xfId="0" applyNumberFormat="1" applyFont="1" applyBorder="1" applyAlignment="1" applyProtection="1">
      <alignment horizontal="left" vertical="center" shrinkToFit="1"/>
      <protection/>
    </xf>
    <xf numFmtId="0" fontId="0" fillId="0" borderId="0" xfId="0" applyNumberFormat="1" applyFont="1" applyBorder="1" applyAlignment="1">
      <alignment horizontal="center" shrinkToFit="1"/>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32"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shrinkToFit="1"/>
      <protection locked="0"/>
    </xf>
    <xf numFmtId="0" fontId="0" fillId="0" borderId="2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vertical="top" shrinkToFit="1"/>
      <protection/>
    </xf>
    <xf numFmtId="0" fontId="0" fillId="0" borderId="0" xfId="0" applyNumberFormat="1" applyFont="1" applyFill="1" applyBorder="1" applyAlignment="1">
      <alignment horizontal="center" shrinkToFit="1"/>
    </xf>
    <xf numFmtId="0" fontId="0" fillId="0" borderId="23"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0" fontId="35" fillId="0" borderId="22" xfId="115" applyFont="1" applyBorder="1" applyAlignment="1">
      <alignment horizontal="center" shrinkToFit="1"/>
      <protection/>
    </xf>
    <xf numFmtId="0" fontId="35" fillId="0" borderId="30" xfId="115" applyFont="1" applyBorder="1" applyAlignment="1">
      <alignment horizontal="center" shrinkToFit="1"/>
      <protection/>
    </xf>
    <xf numFmtId="0" fontId="35" fillId="0" borderId="31" xfId="115" applyFont="1" applyBorder="1" applyAlignment="1">
      <alignment horizontal="center" shrinkToFit="1"/>
      <protection/>
    </xf>
    <xf numFmtId="0" fontId="43" fillId="0" borderId="0" xfId="0" applyNumberFormat="1" applyFont="1" applyFill="1" applyBorder="1" applyAlignment="1">
      <alignment horizontal="center" vertical="center" wrapText="1"/>
    </xf>
    <xf numFmtId="0" fontId="43" fillId="0" borderId="20" xfId="0" applyNumberFormat="1" applyFont="1" applyFill="1" applyBorder="1" applyAlignment="1">
      <alignment horizontal="center" vertical="center" wrapText="1"/>
    </xf>
    <xf numFmtId="49" fontId="43" fillId="0" borderId="20" xfId="0" applyNumberFormat="1" applyFont="1" applyFill="1" applyBorder="1" applyAlignment="1">
      <alignment horizontal="center" vertical="center" wrapText="1"/>
    </xf>
    <xf numFmtId="0" fontId="0" fillId="0" borderId="0" xfId="0" applyFill="1" applyAlignment="1">
      <alignment/>
    </xf>
    <xf numFmtId="0" fontId="0" fillId="0" borderId="20" xfId="0" applyFill="1" applyBorder="1" applyAlignment="1">
      <alignment/>
    </xf>
    <xf numFmtId="0"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left" shrinkToFit="1"/>
      <protection/>
    </xf>
    <xf numFmtId="0" fontId="0" fillId="0" borderId="20" xfId="0" applyNumberFormat="1" applyFont="1" applyBorder="1" applyAlignment="1" applyProtection="1">
      <alignment horizontal="left" shrinkToFit="1"/>
      <protection/>
    </xf>
    <xf numFmtId="0" fontId="36" fillId="0" borderId="17" xfId="0" applyFont="1" applyBorder="1" applyAlignment="1">
      <alignment horizontal="left" vertical="center" shrinkToFit="1"/>
    </xf>
    <xf numFmtId="0" fontId="36" fillId="0" borderId="0" xfId="0" applyFont="1" applyBorder="1" applyAlignment="1">
      <alignment horizontal="left" vertical="center" shrinkToFit="1"/>
    </xf>
    <xf numFmtId="0" fontId="35" fillId="0" borderId="0" xfId="0" applyNumberFormat="1" applyFont="1" applyBorder="1" applyAlignment="1" applyProtection="1">
      <alignment horizontal="center" shrinkToFit="1"/>
      <protection/>
    </xf>
    <xf numFmtId="20" fontId="36" fillId="0" borderId="22" xfId="0" applyNumberFormat="1" applyFont="1" applyBorder="1" applyAlignment="1" applyProtection="1">
      <alignment horizontal="center" vertical="center" shrinkToFit="1"/>
      <protection/>
    </xf>
    <xf numFmtId="14" fontId="36" fillId="0" borderId="30" xfId="0" applyNumberFormat="1" applyFont="1" applyBorder="1" applyAlignment="1" applyProtection="1">
      <alignment horizontal="center" vertical="center" shrinkToFit="1"/>
      <protection/>
    </xf>
    <xf numFmtId="14" fontId="36" fillId="0" borderId="31" xfId="0" applyNumberFormat="1" applyFont="1" applyBorder="1" applyAlignment="1" applyProtection="1">
      <alignment horizontal="center" vertical="center" shrinkToFit="1"/>
      <protection/>
    </xf>
    <xf numFmtId="0" fontId="0" fillId="0" borderId="17" xfId="0" applyNumberFormat="1" applyFont="1" applyBorder="1" applyAlignment="1" applyProtection="1">
      <alignment horizontal="left" shrinkToFit="1"/>
      <protection/>
    </xf>
    <xf numFmtId="0" fontId="0" fillId="0" borderId="29" xfId="0" applyNumberFormat="1" applyFont="1" applyBorder="1" applyAlignment="1" applyProtection="1">
      <alignment horizontal="left" shrinkToFit="1"/>
      <protection/>
    </xf>
    <xf numFmtId="0" fontId="0" fillId="0" borderId="33" xfId="0" applyNumberFormat="1" applyFont="1" applyBorder="1" applyAlignment="1" applyProtection="1">
      <alignment horizontal="left" shrinkToFit="1"/>
      <protection/>
    </xf>
    <xf numFmtId="0" fontId="0" fillId="0" borderId="17" xfId="0" applyNumberFormat="1" applyFont="1" applyBorder="1" applyAlignment="1">
      <alignment horizontal="center" vertical="center" shrinkToFit="1"/>
    </xf>
    <xf numFmtId="0" fontId="36" fillId="0" borderId="32" xfId="0" applyFont="1" applyBorder="1" applyAlignment="1">
      <alignment horizontal="left" vertical="center" shrinkToFit="1"/>
    </xf>
    <xf numFmtId="0" fontId="36" fillId="0" borderId="20" xfId="0" applyFont="1" applyBorder="1" applyAlignment="1">
      <alignment horizontal="left" vertical="center" shrinkToFit="1"/>
    </xf>
    <xf numFmtId="0" fontId="36" fillId="0" borderId="33" xfId="0" applyFont="1" applyBorder="1" applyAlignment="1">
      <alignment horizontal="left" vertical="center" shrinkToFit="1"/>
    </xf>
    <xf numFmtId="0" fontId="36" fillId="0" borderId="28" xfId="0" applyFont="1" applyBorder="1" applyAlignment="1">
      <alignment horizontal="left" vertical="center" shrinkToFit="1"/>
    </xf>
    <xf numFmtId="0" fontId="36" fillId="0" borderId="29" xfId="0" applyFont="1" applyBorder="1" applyAlignment="1">
      <alignment horizontal="left" vertical="center" shrinkToFit="1"/>
    </xf>
    <xf numFmtId="0" fontId="0" fillId="0" borderId="0" xfId="0" applyNumberFormat="1" applyFont="1" applyBorder="1" applyAlignment="1" applyProtection="1">
      <alignment horizontal="center" shrinkToFit="1"/>
      <protection/>
    </xf>
    <xf numFmtId="0" fontId="0" fillId="0" borderId="20" xfId="0" applyNumberFormat="1" applyFont="1" applyBorder="1" applyAlignment="1" applyProtection="1">
      <alignment horizontal="center" shrinkToFit="1"/>
      <protection/>
    </xf>
    <xf numFmtId="0" fontId="35" fillId="46" borderId="21" xfId="115" applyFont="1" applyFill="1" applyBorder="1" applyAlignment="1">
      <alignment horizontal="center" shrinkToFit="1"/>
      <protection/>
    </xf>
    <xf numFmtId="0" fontId="43" fillId="0" borderId="34" xfId="0" applyFont="1" applyFill="1" applyBorder="1" applyAlignment="1">
      <alignment horizontal="center" vertical="center" wrapText="1"/>
    </xf>
    <xf numFmtId="0" fontId="35" fillId="0" borderId="0" xfId="0" applyFont="1" applyBorder="1" applyAlignment="1">
      <alignment horizontal="center" vertical="center" wrapText="1"/>
    </xf>
    <xf numFmtId="49" fontId="0" fillId="0" borderId="55" xfId="0" applyNumberFormat="1" applyFont="1" applyBorder="1" applyAlignment="1" applyProtection="1">
      <alignment horizontal="center" shrinkToFit="1"/>
      <protection/>
    </xf>
    <xf numFmtId="49" fontId="43" fillId="0" borderId="0" xfId="0" applyNumberFormat="1" applyFont="1" applyFill="1" applyAlignment="1">
      <alignment horizontal="center" vertical="center" wrapText="1"/>
    </xf>
    <xf numFmtId="0" fontId="0" fillId="0" borderId="17" xfId="0" applyNumberFormat="1" applyFont="1" applyFill="1" applyBorder="1" applyAlignment="1" applyProtection="1">
      <alignment horizontal="left" shrinkToFit="1"/>
      <protection/>
    </xf>
    <xf numFmtId="0" fontId="0" fillId="35" borderId="30" xfId="115" applyFont="1" applyFill="1" applyBorder="1" applyAlignment="1">
      <alignment horizontal="center" vertical="center" shrinkToFit="1"/>
      <protection/>
    </xf>
    <xf numFmtId="0" fontId="0" fillId="35" borderId="31" xfId="115" applyFont="1" applyFill="1" applyBorder="1" applyAlignment="1">
      <alignment horizontal="center" vertical="center" shrinkToFit="1"/>
      <protection/>
    </xf>
    <xf numFmtId="0" fontId="0" fillId="35" borderId="22" xfId="115" applyFont="1" applyFill="1" applyBorder="1" applyAlignment="1" applyProtection="1">
      <alignment horizontal="center" vertical="center" shrinkToFit="1"/>
      <protection locked="0"/>
    </xf>
    <xf numFmtId="0" fontId="0" fillId="35" borderId="30" xfId="115" applyFont="1" applyFill="1" applyBorder="1" applyAlignment="1" applyProtection="1">
      <alignment horizontal="center" vertical="center" shrinkToFit="1"/>
      <protection locked="0"/>
    </xf>
    <xf numFmtId="0" fontId="0" fillId="35" borderId="31" xfId="115" applyFont="1" applyFill="1" applyBorder="1" applyAlignment="1" applyProtection="1">
      <alignment horizontal="center" vertical="center" shrinkToFit="1"/>
      <protection locked="0"/>
    </xf>
    <xf numFmtId="0" fontId="43" fillId="35" borderId="30" xfId="0" applyFont="1" applyFill="1" applyBorder="1" applyAlignment="1">
      <alignment horizontal="left" vertical="center" shrinkToFit="1"/>
    </xf>
    <xf numFmtId="49" fontId="0" fillId="0" borderId="0" xfId="0" applyNumberFormat="1" applyFont="1" applyBorder="1" applyAlignment="1">
      <alignment horizontal="center" shrinkToFit="1"/>
    </xf>
    <xf numFmtId="0" fontId="37" fillId="0" borderId="22" xfId="0" applyFont="1" applyBorder="1" applyAlignment="1">
      <alignment horizontal="center" vertical="center" shrinkToFit="1"/>
    </xf>
    <xf numFmtId="0" fontId="37" fillId="0" borderId="30" xfId="0" applyFont="1" applyBorder="1" applyAlignment="1">
      <alignment horizontal="center" vertical="center" shrinkToFit="1"/>
    </xf>
    <xf numFmtId="0" fontId="37" fillId="0" borderId="31" xfId="0" applyFont="1" applyBorder="1" applyAlignment="1">
      <alignment horizontal="center" vertical="center" shrinkToFit="1"/>
    </xf>
    <xf numFmtId="0" fontId="38" fillId="0" borderId="0" xfId="0" applyFont="1" applyBorder="1" applyAlignment="1">
      <alignment horizontal="center" vertical="top" wrapText="1"/>
    </xf>
    <xf numFmtId="0" fontId="0" fillId="35" borderId="34" xfId="115" applyFont="1" applyFill="1" applyBorder="1" applyAlignment="1">
      <alignment horizontal="center" vertical="center" shrinkToFit="1"/>
      <protection/>
    </xf>
    <xf numFmtId="0" fontId="36" fillId="35" borderId="22"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36" fillId="35" borderId="31" xfId="0" applyFont="1" applyFill="1" applyBorder="1" applyAlignment="1">
      <alignment horizontal="center" vertical="center" wrapText="1"/>
    </xf>
    <xf numFmtId="0" fontId="0" fillId="35" borderId="22" xfId="115" applyNumberFormat="1" applyFont="1" applyFill="1" applyBorder="1" applyAlignment="1">
      <alignment horizontal="center" vertical="center" shrinkToFit="1"/>
      <protection/>
    </xf>
    <xf numFmtId="0" fontId="0" fillId="35" borderId="31" xfId="115" applyNumberFormat="1" applyFont="1" applyFill="1" applyBorder="1" applyAlignment="1">
      <alignment horizontal="center" vertical="center" shrinkToFit="1"/>
      <protection/>
    </xf>
    <xf numFmtId="0" fontId="0" fillId="35" borderId="22" xfId="115" applyFont="1" applyFill="1" applyBorder="1" applyAlignment="1">
      <alignment horizontal="center" vertical="center" shrinkToFit="1"/>
      <protection/>
    </xf>
    <xf numFmtId="0" fontId="42" fillId="0" borderId="34" xfId="0" applyFont="1" applyFill="1" applyBorder="1" applyAlignment="1">
      <alignment horizontal="center" vertical="center" wrapText="1"/>
    </xf>
    <xf numFmtId="0" fontId="43" fillId="0" borderId="18" xfId="0" applyNumberFormat="1" applyFont="1" applyFill="1" applyBorder="1" applyAlignment="1">
      <alignment horizontal="center" vertical="center" wrapText="1"/>
    </xf>
    <xf numFmtId="0" fontId="43" fillId="0" borderId="32" xfId="0" applyNumberFormat="1" applyFont="1" applyFill="1" applyBorder="1" applyAlignment="1">
      <alignment horizontal="center" vertical="center" wrapText="1"/>
    </xf>
    <xf numFmtId="0" fontId="54" fillId="42" borderId="67" xfId="0" applyFont="1" applyFill="1" applyBorder="1" applyAlignment="1" applyProtection="1">
      <alignment horizontal="center" vertical="center" wrapText="1"/>
      <protection/>
    </xf>
    <xf numFmtId="0" fontId="54" fillId="42" borderId="21" xfId="0" applyFont="1" applyFill="1" applyBorder="1" applyAlignment="1" applyProtection="1">
      <alignment horizontal="center" vertical="center" wrapText="1"/>
      <protection/>
    </xf>
    <xf numFmtId="0" fontId="35" fillId="46" borderId="22" xfId="115" applyNumberFormat="1" applyFont="1" applyFill="1" applyBorder="1" applyAlignment="1" applyProtection="1">
      <alignment horizontal="center" shrinkToFit="1"/>
      <protection/>
    </xf>
    <xf numFmtId="0" fontId="35" fillId="46" borderId="31" xfId="115" applyNumberFormat="1" applyFont="1" applyFill="1" applyBorder="1" applyAlignment="1" applyProtection="1">
      <alignment horizontal="center" shrinkToFit="1"/>
      <protection/>
    </xf>
    <xf numFmtId="0" fontId="35" fillId="46" borderId="22" xfId="115" applyNumberFormat="1" applyFont="1" applyFill="1" applyBorder="1" applyAlignment="1">
      <alignment horizontal="center" shrinkToFit="1"/>
      <protection/>
    </xf>
    <xf numFmtId="0" fontId="35" fillId="46" borderId="30" xfId="115" applyNumberFormat="1" applyFont="1" applyFill="1" applyBorder="1" applyAlignment="1">
      <alignment horizontal="center" shrinkToFit="1"/>
      <protection/>
    </xf>
    <xf numFmtId="0" fontId="35" fillId="46" borderId="31" xfId="115" applyNumberFormat="1" applyFont="1" applyFill="1" applyBorder="1" applyAlignment="1">
      <alignment horizontal="center" shrinkToFit="1"/>
      <protection/>
    </xf>
    <xf numFmtId="0" fontId="0" fillId="0" borderId="55" xfId="0" applyFont="1" applyBorder="1" applyAlignment="1">
      <alignment horizontal="center" wrapText="1"/>
    </xf>
    <xf numFmtId="0" fontId="0" fillId="0" borderId="21" xfId="0" applyFont="1" applyBorder="1" applyAlignment="1">
      <alignment horizontal="center" wrapText="1"/>
    </xf>
    <xf numFmtId="0" fontId="0" fillId="0" borderId="28" xfId="0" applyNumberFormat="1" applyFont="1" applyFill="1" applyBorder="1" applyAlignment="1" applyProtection="1">
      <alignment horizontal="left" shrinkToFit="1"/>
      <protection/>
    </xf>
    <xf numFmtId="0" fontId="0" fillId="0" borderId="32" xfId="0" applyNumberFormat="1" applyFont="1" applyFill="1" applyBorder="1" applyAlignment="1" applyProtection="1">
      <alignment horizontal="left" shrinkToFit="1"/>
      <protection/>
    </xf>
    <xf numFmtId="0" fontId="0" fillId="42" borderId="55" xfId="0" applyFont="1" applyFill="1" applyBorder="1" applyAlignment="1" applyProtection="1">
      <alignment horizontal="center" shrinkToFit="1"/>
      <protection locked="0"/>
    </xf>
    <xf numFmtId="0" fontId="0" fillId="42" borderId="21" xfId="0" applyFont="1" applyFill="1" applyBorder="1" applyAlignment="1" applyProtection="1">
      <alignment horizontal="center" shrinkToFit="1"/>
      <protection locked="0"/>
    </xf>
    <xf numFmtId="0" fontId="0" fillId="0" borderId="20" xfId="0" applyNumberFormat="1" applyFont="1" applyFill="1" applyBorder="1" applyAlignment="1" applyProtection="1">
      <alignment horizontal="left" shrinkToFit="1"/>
      <protection/>
    </xf>
    <xf numFmtId="49" fontId="0" fillId="0" borderId="23" xfId="0" applyNumberFormat="1" applyFont="1" applyFill="1" applyBorder="1" applyAlignment="1">
      <alignment horizontal="center" shrinkToFit="1"/>
    </xf>
    <xf numFmtId="0" fontId="0" fillId="0" borderId="29" xfId="0" applyNumberFormat="1" applyFont="1" applyFill="1" applyBorder="1" applyAlignment="1" applyProtection="1">
      <alignment horizontal="left" shrinkToFit="1"/>
      <protection/>
    </xf>
    <xf numFmtId="0" fontId="0" fillId="0" borderId="33" xfId="0" applyNumberFormat="1" applyFont="1" applyFill="1" applyBorder="1" applyAlignment="1" applyProtection="1">
      <alignment horizontal="left" shrinkToFit="1"/>
      <protection/>
    </xf>
    <xf numFmtId="0" fontId="0" fillId="0" borderId="23" xfId="0" applyNumberFormat="1" applyFont="1" applyFill="1" applyBorder="1" applyAlignment="1" applyProtection="1">
      <alignment horizontal="center" shrinkToFit="1"/>
      <protection/>
    </xf>
    <xf numFmtId="0" fontId="0" fillId="0" borderId="33" xfId="0" applyNumberFormat="1" applyFont="1" applyFill="1" applyBorder="1" applyAlignment="1" applyProtection="1">
      <alignment horizontal="center" shrinkToFit="1"/>
      <protection/>
    </xf>
    <xf numFmtId="0" fontId="36" fillId="0" borderId="0" xfId="0" applyFont="1" applyBorder="1" applyAlignment="1" applyProtection="1">
      <alignment horizontal="left" shrinkToFit="1"/>
      <protection/>
    </xf>
    <xf numFmtId="0" fontId="43" fillId="35" borderId="30" xfId="0" applyFont="1" applyFill="1" applyBorder="1" applyAlignment="1" applyProtection="1">
      <alignment horizontal="left" vertical="center" shrinkToFit="1"/>
      <protection/>
    </xf>
    <xf numFmtId="0" fontId="36" fillId="0" borderId="20" xfId="0" applyFont="1" applyBorder="1" applyAlignment="1">
      <alignment horizontal="left" vertical="center" wrapText="1"/>
    </xf>
    <xf numFmtId="0" fontId="36" fillId="0" borderId="20" xfId="0" applyFont="1" applyBorder="1" applyAlignment="1" applyProtection="1">
      <alignment horizontal="left" shrinkToFit="1"/>
      <protection/>
    </xf>
    <xf numFmtId="0" fontId="36" fillId="0" borderId="0" xfId="0" applyFont="1" applyBorder="1" applyAlignment="1">
      <alignment horizontal="left" vertical="center" wrapText="1"/>
    </xf>
    <xf numFmtId="0" fontId="43" fillId="35" borderId="30" xfId="0" applyFont="1" applyFill="1" applyBorder="1" applyAlignment="1">
      <alignment horizontal="left" vertical="center" wrapText="1"/>
    </xf>
    <xf numFmtId="0" fontId="36" fillId="0" borderId="17" xfId="0" applyFont="1" applyBorder="1" applyAlignment="1">
      <alignment horizontal="left" vertical="center" wrapText="1"/>
    </xf>
    <xf numFmtId="49" fontId="0" fillId="0" borderId="55" xfId="0" applyNumberFormat="1" applyFont="1" applyBorder="1" applyAlignment="1" applyProtection="1">
      <alignment horizontal="center" shrinkToFit="1"/>
      <protection/>
    </xf>
    <xf numFmtId="49" fontId="0" fillId="0" borderId="55" xfId="0" applyNumberFormat="1" applyFont="1" applyBorder="1" applyAlignment="1" applyProtection="1" quotePrefix="1">
      <alignment horizontal="center" shrinkToFit="1"/>
      <protection/>
    </xf>
    <xf numFmtId="49" fontId="0" fillId="0" borderId="55" xfId="0" applyNumberFormat="1" applyFont="1" applyBorder="1" applyAlignment="1" applyProtection="1" quotePrefix="1">
      <alignment horizontal="center" shrinkToFit="1"/>
      <protection/>
    </xf>
    <xf numFmtId="0" fontId="35" fillId="0" borderId="28" xfId="0" applyFont="1" applyBorder="1" applyAlignment="1" applyProtection="1">
      <alignment horizontal="center" shrinkToFit="1"/>
      <protection/>
    </xf>
    <xf numFmtId="0" fontId="35" fillId="0" borderId="17" xfId="0" applyFont="1" applyBorder="1" applyAlignment="1" applyProtection="1">
      <alignment horizontal="center" shrinkToFit="1"/>
      <protection/>
    </xf>
    <xf numFmtId="0" fontId="35" fillId="0" borderId="18" xfId="0" applyFont="1" applyBorder="1" applyAlignment="1" applyProtection="1">
      <alignment horizontal="center" shrinkToFit="1"/>
      <protection/>
    </xf>
    <xf numFmtId="0" fontId="35" fillId="0" borderId="0" xfId="0" applyFont="1" applyBorder="1" applyAlignment="1" applyProtection="1">
      <alignment horizontal="center" shrinkToFit="1"/>
      <protection/>
    </xf>
    <xf numFmtId="0" fontId="35" fillId="0" borderId="23" xfId="0" applyFont="1" applyBorder="1" applyAlignment="1" applyProtection="1">
      <alignment horizontal="center" shrinkToFit="1"/>
      <protection/>
    </xf>
    <xf numFmtId="0" fontId="43" fillId="0" borderId="28" xfId="0" applyFont="1" applyBorder="1" applyAlignment="1">
      <alignment horizontal="center" vertical="center" shrinkToFit="1"/>
    </xf>
    <xf numFmtId="0" fontId="43" fillId="0" borderId="17" xfId="0" applyFont="1" applyBorder="1" applyAlignment="1">
      <alignment horizontal="center" vertical="center" shrinkToFit="1"/>
    </xf>
    <xf numFmtId="0" fontId="43" fillId="0" borderId="29"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23" xfId="0" applyFont="1" applyBorder="1" applyAlignment="1">
      <alignment horizontal="center" vertical="center" shrinkToFit="1"/>
    </xf>
    <xf numFmtId="14" fontId="36" fillId="0" borderId="22" xfId="0" applyNumberFormat="1" applyFont="1" applyBorder="1" applyAlignment="1">
      <alignment horizontal="center" vertical="center" shrinkToFit="1"/>
    </xf>
    <xf numFmtId="0" fontId="36" fillId="0" borderId="30" xfId="0" applyFont="1" applyBorder="1" applyAlignment="1">
      <alignment horizontal="center" vertical="center" shrinkToFit="1"/>
    </xf>
    <xf numFmtId="0" fontId="36" fillId="0" borderId="31" xfId="0" applyFont="1" applyBorder="1" applyAlignment="1">
      <alignment horizontal="center" vertical="center" shrinkToFit="1"/>
    </xf>
    <xf numFmtId="0" fontId="0" fillId="35" borderId="28" xfId="0" applyNumberFormat="1" applyFont="1" applyFill="1" applyBorder="1" applyAlignment="1" applyProtection="1">
      <alignment horizontal="left" shrinkToFit="1"/>
      <protection/>
    </xf>
    <xf numFmtId="0" fontId="0" fillId="35" borderId="32" xfId="0" applyNumberFormat="1" applyFont="1" applyFill="1" applyBorder="1" applyAlignment="1" applyProtection="1">
      <alignment horizontal="left" shrinkToFit="1"/>
      <protection/>
    </xf>
    <xf numFmtId="0" fontId="0" fillId="35" borderId="17" xfId="0" applyNumberFormat="1" applyFont="1" applyFill="1" applyBorder="1" applyAlignment="1" applyProtection="1">
      <alignment horizontal="left" shrinkToFit="1"/>
      <protection/>
    </xf>
    <xf numFmtId="0" fontId="0" fillId="35" borderId="20" xfId="0" applyFill="1" applyBorder="1" applyAlignment="1">
      <alignment/>
    </xf>
    <xf numFmtId="0" fontId="0" fillId="35" borderId="29" xfId="0" applyNumberFormat="1" applyFont="1" applyFill="1" applyBorder="1" applyAlignment="1" applyProtection="1">
      <alignment horizontal="left" shrinkToFit="1"/>
      <protection/>
    </xf>
    <xf numFmtId="0" fontId="0" fillId="35" borderId="33" xfId="0" applyNumberFormat="1" applyFont="1" applyFill="1" applyBorder="1" applyAlignment="1" applyProtection="1">
      <alignment horizontal="left" shrinkToFit="1"/>
      <protection/>
    </xf>
    <xf numFmtId="0" fontId="0" fillId="35" borderId="20" xfId="0" applyNumberFormat="1" applyFont="1" applyFill="1" applyBorder="1" applyAlignment="1" applyProtection="1">
      <alignment horizontal="left" shrinkToFit="1"/>
      <protection/>
    </xf>
    <xf numFmtId="0" fontId="0" fillId="0" borderId="0" xfId="115" applyNumberFormat="1" applyFont="1" applyFill="1" applyBorder="1" applyAlignment="1">
      <alignment horizontal="center" shrinkToFit="1"/>
      <protection/>
    </xf>
    <xf numFmtId="0" fontId="0" fillId="0" borderId="0" xfId="115" applyNumberFormat="1" applyFont="1" applyFill="1" applyAlignment="1">
      <alignment horizontal="center" shrinkToFit="1"/>
      <protection/>
    </xf>
    <xf numFmtId="49" fontId="43" fillId="0" borderId="20" xfId="115" applyNumberFormat="1" applyFont="1" applyFill="1" applyBorder="1" applyAlignment="1">
      <alignment horizontal="center" vertical="center" wrapText="1"/>
      <protection/>
    </xf>
    <xf numFmtId="0" fontId="36" fillId="0" borderId="17" xfId="0" applyFont="1" applyBorder="1" applyAlignment="1" applyProtection="1">
      <alignment horizontal="left" shrinkToFit="1"/>
      <protection/>
    </xf>
    <xf numFmtId="49" fontId="43" fillId="0" borderId="0" xfId="115" applyNumberFormat="1" applyFont="1" applyFill="1" applyAlignment="1">
      <alignment horizontal="center" vertical="center" wrapText="1"/>
      <protection/>
    </xf>
    <xf numFmtId="0" fontId="35" fillId="0" borderId="22" xfId="115" applyNumberFormat="1" applyFont="1" applyBorder="1" applyAlignment="1" applyProtection="1">
      <alignment horizontal="center" shrinkToFit="1"/>
      <protection/>
    </xf>
    <xf numFmtId="0" fontId="35" fillId="0" borderId="30" xfId="115" applyNumberFormat="1" applyFont="1" applyBorder="1" applyAlignment="1" applyProtection="1">
      <alignment horizontal="center" shrinkToFit="1"/>
      <protection/>
    </xf>
    <xf numFmtId="0" fontId="35" fillId="0" borderId="31" xfId="115" applyNumberFormat="1" applyFont="1" applyBorder="1" applyAlignment="1" applyProtection="1">
      <alignment horizontal="center" shrinkToFit="1"/>
      <protection/>
    </xf>
    <xf numFmtId="0" fontId="43" fillId="0" borderId="0" xfId="115" applyNumberFormat="1" applyFont="1" applyFill="1" applyBorder="1" applyAlignment="1">
      <alignment horizontal="center" vertical="center" wrapText="1"/>
      <protection/>
    </xf>
    <xf numFmtId="0" fontId="43" fillId="0" borderId="20" xfId="115" applyNumberFormat="1" applyFont="1" applyFill="1" applyBorder="1" applyAlignment="1">
      <alignment horizontal="center" vertical="center" wrapText="1"/>
      <protection/>
    </xf>
    <xf numFmtId="0" fontId="0" fillId="0" borderId="17" xfId="115" applyNumberFormat="1" applyFont="1" applyBorder="1" applyAlignment="1" applyProtection="1">
      <alignment horizontal="left" shrinkToFit="1"/>
      <protection/>
    </xf>
    <xf numFmtId="0" fontId="0" fillId="0" borderId="20" xfId="115" applyNumberFormat="1" applyFont="1" applyBorder="1" applyAlignment="1" applyProtection="1">
      <alignment horizontal="left" shrinkToFit="1"/>
      <protection/>
    </xf>
    <xf numFmtId="49" fontId="0" fillId="0" borderId="0" xfId="115" applyNumberFormat="1" applyFont="1" applyBorder="1" applyAlignment="1">
      <alignment horizontal="center" shrinkToFit="1"/>
      <protection/>
    </xf>
    <xf numFmtId="0" fontId="0" fillId="0" borderId="0" xfId="115" applyNumberFormat="1" applyFont="1" applyBorder="1" applyAlignment="1">
      <alignment horizontal="center" shrinkToFit="1"/>
      <protection/>
    </xf>
    <xf numFmtId="0" fontId="0" fillId="0" borderId="0" xfId="115" applyNumberFormat="1" applyFont="1" applyAlignment="1">
      <alignment horizontal="center" shrinkToFit="1"/>
      <protection/>
    </xf>
    <xf numFmtId="0" fontId="0" fillId="0" borderId="29" xfId="115" applyNumberFormat="1" applyFont="1" applyBorder="1" applyAlignment="1" applyProtection="1">
      <alignment horizontal="left" shrinkToFit="1"/>
      <protection/>
    </xf>
    <xf numFmtId="0" fontId="0" fillId="0" borderId="33" xfId="115" applyNumberFormat="1" applyFont="1" applyBorder="1" applyAlignment="1" applyProtection="1">
      <alignment horizontal="left" shrinkToFit="1"/>
      <protection/>
    </xf>
    <xf numFmtId="0" fontId="0" fillId="0" borderId="55" xfId="115" applyFont="1" applyBorder="1" applyAlignment="1">
      <alignment horizontal="center" wrapText="1"/>
      <protection/>
    </xf>
    <xf numFmtId="0" fontId="0" fillId="0" borderId="21" xfId="115" applyFont="1" applyBorder="1" applyAlignment="1">
      <alignment horizontal="center" wrapText="1"/>
      <protection/>
    </xf>
    <xf numFmtId="0" fontId="36" fillId="0" borderId="33" xfId="0" applyFont="1" applyBorder="1" applyAlignment="1" applyProtection="1">
      <alignment horizontal="left" shrinkToFit="1"/>
      <protection/>
    </xf>
    <xf numFmtId="0" fontId="36" fillId="0" borderId="23" xfId="0" applyFont="1" applyBorder="1" applyAlignment="1" applyProtection="1">
      <alignment horizontal="left" shrinkToFit="1"/>
      <protection/>
    </xf>
    <xf numFmtId="0" fontId="0" fillId="0" borderId="28" xfId="0" applyNumberFormat="1" applyFont="1" applyBorder="1" applyAlignment="1" applyProtection="1">
      <alignment horizontal="left" shrinkToFit="1"/>
      <protection/>
    </xf>
    <xf numFmtId="0" fontId="0" fillId="0" borderId="32" xfId="0" applyNumberFormat="1" applyFont="1" applyBorder="1" applyAlignment="1" applyProtection="1">
      <alignment horizontal="left" shrinkToFit="1"/>
      <protection/>
    </xf>
    <xf numFmtId="0" fontId="0" fillId="0" borderId="18" xfId="115" applyNumberFormat="1" applyFont="1" applyFill="1" applyBorder="1" applyAlignment="1" applyProtection="1">
      <alignment horizontal="center" shrinkToFit="1"/>
      <protection/>
    </xf>
    <xf numFmtId="0" fontId="0" fillId="0" borderId="0" xfId="115" applyNumberFormat="1" applyFont="1" applyFill="1" applyBorder="1" applyAlignment="1" applyProtection="1">
      <alignment horizontal="center" shrinkToFit="1"/>
      <protection/>
    </xf>
    <xf numFmtId="0" fontId="0" fillId="0" borderId="32" xfId="115" applyNumberFormat="1" applyFont="1" applyFill="1" applyBorder="1" applyAlignment="1" applyProtection="1">
      <alignment horizontal="center" shrinkToFit="1"/>
      <protection/>
    </xf>
    <xf numFmtId="0" fontId="0" fillId="0" borderId="20" xfId="115" applyNumberFormat="1" applyFont="1" applyFill="1" applyBorder="1" applyAlignment="1" applyProtection="1">
      <alignment horizontal="center" shrinkToFit="1"/>
      <protection/>
    </xf>
    <xf numFmtId="20" fontId="36" fillId="0" borderId="22" xfId="0" applyNumberFormat="1" applyFont="1" applyBorder="1" applyAlignment="1">
      <alignment horizontal="center" vertical="center" shrinkToFit="1"/>
    </xf>
    <xf numFmtId="0" fontId="43" fillId="35" borderId="32" xfId="0" applyFont="1" applyFill="1" applyBorder="1" applyAlignment="1" applyProtection="1">
      <alignment horizontal="center" vertical="center" shrinkToFit="1"/>
      <protection/>
    </xf>
    <xf numFmtId="0" fontId="43" fillId="35" borderId="20" xfId="0" applyFont="1" applyFill="1" applyBorder="1" applyAlignment="1" applyProtection="1">
      <alignment horizontal="center" vertical="center" shrinkToFit="1"/>
      <protection/>
    </xf>
    <xf numFmtId="0" fontId="43" fillId="35" borderId="33" xfId="0" applyFont="1" applyFill="1" applyBorder="1" applyAlignment="1" applyProtection="1">
      <alignment horizontal="center" vertical="center" shrinkToFit="1"/>
      <protection/>
    </xf>
    <xf numFmtId="0" fontId="43" fillId="0" borderId="0" xfId="0" applyFont="1" applyFill="1" applyAlignment="1">
      <alignment horizontal="center" vertical="center" wrapText="1"/>
    </xf>
    <xf numFmtId="0" fontId="35" fillId="0" borderId="34" xfId="115" applyFont="1" applyBorder="1" applyAlignment="1">
      <alignment horizontal="center" shrinkToFit="1"/>
      <protection/>
    </xf>
    <xf numFmtId="0" fontId="43" fillId="0" borderId="28" xfId="115" applyFont="1" applyFill="1" applyBorder="1" applyAlignment="1">
      <alignment horizontal="center" vertical="center" wrapText="1"/>
      <protection/>
    </xf>
    <xf numFmtId="0" fontId="36" fillId="0" borderId="18" xfId="115" applyFont="1" applyFill="1" applyBorder="1" applyAlignment="1">
      <alignment horizontal="center" vertical="center" wrapText="1"/>
      <protection/>
    </xf>
    <xf numFmtId="0" fontId="36" fillId="0" borderId="32" xfId="115" applyFont="1" applyFill="1" applyBorder="1" applyAlignment="1">
      <alignment horizontal="center" vertical="center" wrapText="1"/>
      <protection/>
    </xf>
    <xf numFmtId="0" fontId="42" fillId="0" borderId="55" xfId="115" applyFont="1" applyFill="1" applyBorder="1" applyAlignment="1">
      <alignment horizontal="center" vertical="center" wrapText="1"/>
      <protection/>
    </xf>
    <xf numFmtId="0" fontId="46" fillId="0" borderId="67" xfId="115" applyFont="1" applyFill="1" applyBorder="1" applyAlignment="1">
      <alignment horizontal="center" vertical="center" wrapText="1"/>
      <protection/>
    </xf>
    <xf numFmtId="0" fontId="46" fillId="0" borderId="21" xfId="115" applyFont="1" applyFill="1" applyBorder="1" applyAlignment="1">
      <alignment horizontal="center" vertical="center" wrapText="1"/>
      <protection/>
    </xf>
    <xf numFmtId="0" fontId="35" fillId="0" borderId="21" xfId="115" applyFont="1" applyBorder="1" applyAlignment="1">
      <alignment horizontal="center" shrinkToFit="1"/>
      <protection/>
    </xf>
    <xf numFmtId="0" fontId="44" fillId="42" borderId="55" xfId="0" applyFont="1" applyFill="1" applyBorder="1" applyAlignment="1" applyProtection="1">
      <alignment horizontal="center" vertical="center" wrapText="1"/>
      <protection/>
    </xf>
    <xf numFmtId="0" fontId="44" fillId="42" borderId="67" xfId="0" applyFont="1" applyFill="1" applyBorder="1" applyAlignment="1" applyProtection="1">
      <alignment horizontal="center" vertical="center" wrapText="1"/>
      <protection/>
    </xf>
    <xf numFmtId="0" fontId="44" fillId="42" borderId="21" xfId="0" applyFont="1" applyFill="1" applyBorder="1" applyAlignment="1" applyProtection="1">
      <alignment horizontal="center" vertical="center" wrapText="1"/>
      <protection/>
    </xf>
    <xf numFmtId="0" fontId="43" fillId="0" borderId="18" xfId="115" applyNumberFormat="1" applyFont="1" applyFill="1" applyBorder="1" applyAlignment="1">
      <alignment horizontal="center" vertical="center" wrapText="1"/>
      <protection/>
    </xf>
    <xf numFmtId="0" fontId="43" fillId="0" borderId="32" xfId="115" applyNumberFormat="1" applyFont="1" applyFill="1" applyBorder="1" applyAlignment="1">
      <alignment horizontal="center" vertical="center" wrapText="1"/>
      <protection/>
    </xf>
    <xf numFmtId="0" fontId="43" fillId="0" borderId="0" xfId="115" applyNumberFormat="1" applyFont="1" applyFill="1" applyAlignment="1">
      <alignment horizontal="center" vertical="center" wrapText="1"/>
      <protection/>
    </xf>
    <xf numFmtId="0" fontId="35" fillId="0" borderId="0" xfId="115" applyFont="1" applyAlignment="1">
      <alignment horizontal="center" wrapText="1"/>
      <protection/>
    </xf>
    <xf numFmtId="0" fontId="37" fillId="0" borderId="34" xfId="115" applyFont="1" applyBorder="1" applyAlignment="1">
      <alignment horizontal="center" vertical="center" shrinkToFit="1"/>
      <protection/>
    </xf>
    <xf numFmtId="0" fontId="43" fillId="0" borderId="0" xfId="115" applyFont="1" applyAlignment="1">
      <alignment horizontal="center" vertical="top" wrapText="1"/>
      <protection/>
    </xf>
    <xf numFmtId="0" fontId="36" fillId="35" borderId="22" xfId="115" applyFont="1" applyFill="1" applyBorder="1" applyAlignment="1">
      <alignment horizontal="center" vertical="center" wrapText="1"/>
      <protection/>
    </xf>
    <xf numFmtId="0" fontId="36" fillId="35" borderId="30" xfId="115" applyFont="1" applyFill="1" applyBorder="1" applyAlignment="1">
      <alignment horizontal="center" vertical="center" wrapText="1"/>
      <protection/>
    </xf>
    <xf numFmtId="0" fontId="36" fillId="35" borderId="31" xfId="115" applyFont="1" applyFill="1" applyBorder="1" applyAlignment="1">
      <alignment horizontal="center" vertical="center" wrapText="1"/>
      <protection/>
    </xf>
    <xf numFmtId="0" fontId="0" fillId="35" borderId="30" xfId="115" applyNumberFormat="1" applyFont="1" applyFill="1" applyBorder="1" applyAlignment="1">
      <alignment horizontal="center" vertical="center" shrinkToFit="1"/>
      <protection/>
    </xf>
    <xf numFmtId="0" fontId="0" fillId="0" borderId="17" xfId="115" applyNumberFormat="1" applyFont="1" applyFill="1" applyBorder="1" applyAlignment="1" applyProtection="1">
      <alignment horizontal="center" vertical="top" shrinkToFit="1"/>
      <protection locked="0"/>
    </xf>
    <xf numFmtId="0" fontId="0" fillId="0" borderId="0" xfId="115" applyNumberFormat="1" applyFont="1" applyFill="1" applyBorder="1" applyAlignment="1" applyProtection="1">
      <alignment horizontal="center" vertical="top" shrinkToFit="1"/>
      <protection/>
    </xf>
    <xf numFmtId="49" fontId="0" fillId="0" borderId="0" xfId="115" applyNumberFormat="1" applyFont="1" applyFill="1" applyBorder="1" applyAlignment="1">
      <alignment horizontal="center" shrinkToFit="1"/>
      <protection/>
    </xf>
    <xf numFmtId="0" fontId="0" fillId="0" borderId="32" xfId="0" applyNumberFormat="1" applyFont="1" applyBorder="1" applyAlignment="1" applyProtection="1">
      <alignment horizontal="center" shrinkToFit="1"/>
      <protection/>
    </xf>
    <xf numFmtId="0" fontId="0" fillId="0" borderId="17" xfId="0" applyNumberFormat="1" applyFont="1" applyBorder="1" applyAlignment="1">
      <alignment horizontal="center" vertical="top" shrinkToFit="1"/>
    </xf>
    <xf numFmtId="0" fontId="35" fillId="0" borderId="0" xfId="0" applyNumberFormat="1" applyFont="1" applyBorder="1" applyAlignment="1" applyProtection="1">
      <alignment horizontal="center" vertical="center" shrinkToFit="1"/>
      <protection/>
    </xf>
    <xf numFmtId="0" fontId="35" fillId="0" borderId="21" xfId="0" applyNumberFormat="1" applyFont="1" applyBorder="1" applyAlignment="1">
      <alignment horizontal="center" shrinkToFit="1"/>
    </xf>
    <xf numFmtId="0" fontId="35" fillId="0" borderId="22" xfId="0" applyNumberFormat="1" applyFont="1" applyBorder="1" applyAlignment="1">
      <alignment horizontal="center" shrinkToFit="1"/>
    </xf>
    <xf numFmtId="0" fontId="35" fillId="0" borderId="30" xfId="0" applyNumberFormat="1" applyFont="1" applyBorder="1" applyAlignment="1">
      <alignment horizontal="center" shrinkToFit="1"/>
    </xf>
    <xf numFmtId="0" fontId="35" fillId="0" borderId="31" xfId="0" applyNumberFormat="1" applyFont="1" applyBorder="1" applyAlignment="1">
      <alignment horizontal="center" shrinkToFit="1"/>
    </xf>
    <xf numFmtId="0" fontId="0" fillId="35" borderId="30" xfId="0" applyNumberFormat="1" applyFont="1" applyFill="1" applyBorder="1" applyAlignment="1">
      <alignment horizontal="center" vertical="center" shrinkToFit="1"/>
    </xf>
    <xf numFmtId="0" fontId="35" fillId="0" borderId="22" xfId="0" applyNumberFormat="1" applyFont="1" applyBorder="1" applyAlignment="1" applyProtection="1">
      <alignment horizontal="center" shrinkToFit="1"/>
      <protection/>
    </xf>
    <xf numFmtId="0" fontId="35" fillId="0" borderId="30" xfId="0" applyNumberFormat="1" applyFont="1" applyBorder="1" applyAlignment="1" applyProtection="1">
      <alignment horizontal="center" shrinkToFit="1"/>
      <protection/>
    </xf>
    <xf numFmtId="0" fontId="35" fillId="0" borderId="31" xfId="0" applyNumberFormat="1" applyFont="1" applyBorder="1" applyAlignment="1" applyProtection="1">
      <alignment horizontal="center" shrinkToFit="1"/>
      <protection/>
    </xf>
    <xf numFmtId="0" fontId="35" fillId="0" borderId="22" xfId="0" applyNumberFormat="1" applyFont="1" applyBorder="1" applyAlignment="1">
      <alignment horizontal="center" shrinkToFit="1"/>
    </xf>
    <xf numFmtId="0" fontId="35" fillId="0" borderId="30" xfId="0" applyNumberFormat="1" applyFont="1" applyBorder="1" applyAlignment="1">
      <alignment horizontal="center" shrinkToFit="1"/>
    </xf>
    <xf numFmtId="0" fontId="35" fillId="0" borderId="31" xfId="0" applyNumberFormat="1" applyFont="1" applyBorder="1" applyAlignment="1">
      <alignment horizontal="center" shrinkToFit="1"/>
    </xf>
    <xf numFmtId="0" fontId="35" fillId="0" borderId="21" xfId="0" applyNumberFormat="1" applyFont="1" applyBorder="1" applyAlignment="1" applyProtection="1">
      <alignment horizontal="center" shrinkToFit="1"/>
      <protection/>
    </xf>
    <xf numFmtId="0" fontId="35" fillId="0" borderId="0" xfId="0" applyNumberFormat="1" applyFont="1" applyAlignment="1">
      <alignment horizontal="center" wrapText="1"/>
    </xf>
    <xf numFmtId="0" fontId="37" fillId="0" borderId="34" xfId="0" applyNumberFormat="1" applyFont="1" applyBorder="1" applyAlignment="1">
      <alignment horizontal="center" vertical="center" shrinkToFit="1"/>
    </xf>
    <xf numFmtId="0" fontId="38" fillId="0" borderId="0" xfId="0" applyNumberFormat="1" applyFont="1" applyBorder="1" applyAlignment="1">
      <alignment horizontal="center" vertical="center" wrapText="1"/>
    </xf>
    <xf numFmtId="0" fontId="36" fillId="35" borderId="34" xfId="0" applyNumberFormat="1" applyFont="1" applyFill="1" applyBorder="1" applyAlignment="1">
      <alignment horizontal="center" vertical="center" wrapText="1"/>
    </xf>
    <xf numFmtId="0" fontId="35" fillId="0" borderId="0" xfId="0" applyNumberFormat="1" applyFont="1" applyAlignment="1">
      <alignment horizontal="center" vertical="center" wrapText="1"/>
    </xf>
    <xf numFmtId="0" fontId="0" fillId="0" borderId="0" xfId="0" applyAlignment="1">
      <alignment/>
    </xf>
    <xf numFmtId="0" fontId="0" fillId="0" borderId="0" xfId="0" applyBorder="1" applyAlignment="1">
      <alignment/>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32"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shrinkToFit="1"/>
      <protection locked="0"/>
    </xf>
    <xf numFmtId="0" fontId="0" fillId="0" borderId="2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wrapText="1"/>
      <protection locked="0"/>
    </xf>
    <xf numFmtId="0" fontId="0" fillId="0" borderId="29" xfId="0" applyNumberFormat="1" applyFont="1" applyFill="1" applyBorder="1" applyAlignment="1" applyProtection="1">
      <alignment horizontal="center" shrinkToFit="1"/>
      <protection/>
    </xf>
    <xf numFmtId="0" fontId="0" fillId="0" borderId="33" xfId="0" applyNumberFormat="1" applyFont="1" applyFill="1" applyBorder="1" applyAlignment="1" applyProtection="1">
      <alignment horizontal="center" shrinkToFit="1"/>
      <protection/>
    </xf>
    <xf numFmtId="0" fontId="0" fillId="0" borderId="17"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center" shrinkToFit="1"/>
      <protection/>
    </xf>
    <xf numFmtId="0" fontId="0" fillId="0" borderId="29"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wrapText="1"/>
      <protection/>
    </xf>
    <xf numFmtId="0" fontId="0" fillId="0" borderId="20" xfId="0" applyFill="1" applyBorder="1" applyAlignment="1" applyProtection="1">
      <alignment/>
      <protection/>
    </xf>
    <xf numFmtId="0" fontId="0" fillId="0" borderId="23" xfId="0" applyNumberFormat="1" applyFont="1" applyFill="1" applyBorder="1" applyAlignment="1" applyProtection="1">
      <alignment horizontal="left" shrinkToFit="1"/>
      <protection/>
    </xf>
    <xf numFmtId="0" fontId="35" fillId="0" borderId="0" xfId="0" applyNumberFormat="1" applyFont="1" applyBorder="1" applyAlignment="1">
      <alignment horizontal="center" vertical="top"/>
    </xf>
    <xf numFmtId="0" fontId="0" fillId="0" borderId="0" xfId="0" applyNumberFormat="1" applyFont="1" applyFill="1" applyBorder="1" applyAlignment="1">
      <alignment horizontal="left" shrinkToFit="1"/>
    </xf>
    <xf numFmtId="0" fontId="0" fillId="0" borderId="17"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2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Border="1" applyAlignment="1">
      <alignment horizontal="left" wrapText="1"/>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35" fillId="0" borderId="0" xfId="0" applyNumberFormat="1" applyFont="1" applyFill="1" applyBorder="1" applyAlignment="1">
      <alignment horizontal="center" vertical="center"/>
    </xf>
    <xf numFmtId="0" fontId="0" fillId="0" borderId="0" xfId="0" applyNumberFormat="1" applyFont="1" applyFill="1" applyAlignment="1" applyProtection="1">
      <alignment horizontal="center" vertical="center" shrinkToFit="1"/>
      <protection/>
    </xf>
    <xf numFmtId="0" fontId="0" fillId="0" borderId="23" xfId="0" applyNumberFormat="1" applyFont="1" applyFill="1" applyBorder="1" applyAlignment="1" applyProtection="1">
      <alignment horizontal="center" shrinkToFit="1"/>
      <protection/>
    </xf>
    <xf numFmtId="0" fontId="43" fillId="0" borderId="28" xfId="0" applyFont="1" applyBorder="1" applyAlignment="1" applyProtection="1">
      <alignment horizontal="center" vertical="center" shrinkToFit="1"/>
      <protection/>
    </xf>
    <xf numFmtId="0" fontId="43" fillId="0" borderId="17" xfId="0" applyFont="1" applyBorder="1" applyAlignment="1" applyProtection="1">
      <alignment horizontal="center" vertical="center" shrinkToFit="1"/>
      <protection/>
    </xf>
    <xf numFmtId="0" fontId="43" fillId="0" borderId="29" xfId="0" applyFont="1" applyBorder="1" applyAlignment="1" applyProtection="1">
      <alignment horizontal="center" vertical="center" shrinkToFit="1"/>
      <protection/>
    </xf>
    <xf numFmtId="0" fontId="43" fillId="0" borderId="18" xfId="0" applyFont="1" applyBorder="1" applyAlignment="1" applyProtection="1">
      <alignment horizontal="center" vertical="center" shrinkToFit="1"/>
      <protection/>
    </xf>
    <xf numFmtId="0" fontId="43" fillId="0" borderId="0" xfId="0" applyFont="1" applyBorder="1" applyAlignment="1" applyProtection="1">
      <alignment horizontal="center" vertical="center" shrinkToFit="1"/>
      <protection/>
    </xf>
    <xf numFmtId="0" fontId="43" fillId="0" borderId="23" xfId="0" applyFont="1" applyBorder="1" applyAlignment="1" applyProtection="1">
      <alignment horizontal="center" vertical="center" shrinkToFit="1"/>
      <protection/>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shrinkToFit="1"/>
    </xf>
    <xf numFmtId="0" fontId="47" fillId="0" borderId="120" xfId="115" applyNumberFormat="1" applyFont="1" applyFill="1" applyBorder="1" applyAlignment="1">
      <alignment horizontal="center" vertical="center"/>
      <protection/>
    </xf>
    <xf numFmtId="0" fontId="47" fillId="0" borderId="121" xfId="115" applyNumberFormat="1" applyFont="1" applyFill="1" applyBorder="1" applyAlignment="1">
      <alignment horizontal="center" vertical="center"/>
      <protection/>
    </xf>
    <xf numFmtId="49" fontId="49" fillId="0" borderId="122" xfId="115" applyNumberFormat="1" applyFont="1" applyFill="1" applyBorder="1" applyAlignment="1">
      <alignment horizontal="center"/>
      <protection/>
    </xf>
    <xf numFmtId="0" fontId="47" fillId="0" borderId="123" xfId="115" applyNumberFormat="1" applyFont="1" applyFill="1" applyBorder="1" applyAlignment="1">
      <alignment horizontal="center" vertical="center"/>
      <protection/>
    </xf>
    <xf numFmtId="0" fontId="47" fillId="0" borderId="83" xfId="115" applyNumberFormat="1" applyFont="1" applyFill="1" applyBorder="1" applyAlignment="1">
      <alignment horizontal="center" vertical="center"/>
      <protection/>
    </xf>
    <xf numFmtId="0" fontId="47" fillId="0" borderId="67" xfId="115" applyNumberFormat="1" applyFont="1" applyFill="1" applyBorder="1" applyAlignment="1" applyProtection="1">
      <alignment horizontal="center" vertical="center"/>
      <protection locked="0"/>
    </xf>
    <xf numFmtId="0" fontId="47" fillId="0" borderId="21" xfId="115" applyNumberFormat="1" applyFont="1" applyFill="1" applyBorder="1" applyAlignment="1" applyProtection="1">
      <alignment horizontal="center" vertical="center"/>
      <protection locked="0"/>
    </xf>
    <xf numFmtId="0" fontId="47" fillId="0" borderId="124" xfId="115" applyNumberFormat="1" applyFont="1" applyFill="1" applyBorder="1" applyAlignment="1">
      <alignment horizontal="center" vertical="center"/>
      <protection/>
    </xf>
    <xf numFmtId="49" fontId="50" fillId="0" borderId="125" xfId="115" applyNumberFormat="1" applyFont="1" applyFill="1" applyBorder="1" applyAlignment="1" applyProtection="1">
      <alignment horizontal="center" vertical="center"/>
      <protection locked="0"/>
    </xf>
    <xf numFmtId="49" fontId="50" fillId="0" borderId="126" xfId="115" applyNumberFormat="1" applyFont="1" applyFill="1" applyBorder="1" applyAlignment="1" applyProtection="1">
      <alignment horizontal="center" vertical="center"/>
      <protection locked="0"/>
    </xf>
    <xf numFmtId="1" fontId="50" fillId="0" borderId="78" xfId="115" applyNumberFormat="1" applyFont="1" applyFill="1" applyBorder="1" applyAlignment="1" applyProtection="1">
      <alignment horizontal="center" vertical="center"/>
      <protection/>
    </xf>
    <xf numFmtId="1" fontId="50" fillId="0" borderId="79" xfId="115" applyNumberFormat="1" applyFont="1" applyFill="1" applyBorder="1" applyAlignment="1" applyProtection="1">
      <alignment horizontal="center" vertical="center"/>
      <protection/>
    </xf>
    <xf numFmtId="49" fontId="47" fillId="36" borderId="127" xfId="115" applyNumberFormat="1" applyFont="1" applyFill="1" applyBorder="1" applyAlignment="1" applyProtection="1">
      <alignment horizontal="center"/>
      <protection/>
    </xf>
    <xf numFmtId="49" fontId="47" fillId="36" borderId="57" xfId="115" applyNumberFormat="1" applyFont="1" applyFill="1" applyBorder="1" applyAlignment="1" applyProtection="1">
      <alignment horizontal="center"/>
      <protection/>
    </xf>
    <xf numFmtId="0" fontId="47" fillId="0" borderId="77" xfId="115" applyNumberFormat="1" applyFont="1" applyFill="1" applyBorder="1" applyAlignment="1">
      <alignment horizontal="left" vertical="center" shrinkToFit="1"/>
      <protection/>
    </xf>
    <xf numFmtId="0" fontId="47" fillId="0" borderId="56" xfId="115" applyNumberFormat="1" applyFont="1" applyFill="1" applyBorder="1" applyAlignment="1">
      <alignment horizontal="left" vertical="center" shrinkToFit="1"/>
      <protection/>
    </xf>
    <xf numFmtId="0" fontId="47" fillId="0" borderId="78" xfId="115" applyNumberFormat="1" applyFont="1" applyFill="1" applyBorder="1" applyAlignment="1">
      <alignment horizontal="left" vertical="center" shrinkToFit="1"/>
      <protection/>
    </xf>
    <xf numFmtId="0" fontId="47" fillId="0" borderId="79" xfId="115" applyNumberFormat="1" applyFont="1" applyFill="1" applyBorder="1" applyAlignment="1">
      <alignment horizontal="left" vertical="center" shrinkToFit="1"/>
      <protection/>
    </xf>
    <xf numFmtId="49" fontId="47" fillId="0" borderId="128" xfId="115" applyNumberFormat="1" applyFont="1" applyFill="1" applyBorder="1" applyAlignment="1">
      <alignment horizontal="center" vertical="center"/>
      <protection/>
    </xf>
    <xf numFmtId="0" fontId="47" fillId="0" borderId="129" xfId="115" applyNumberFormat="1" applyFont="1" applyFill="1" applyBorder="1" applyAlignment="1">
      <alignment horizontal="center" vertical="center"/>
      <protection/>
    </xf>
    <xf numFmtId="0" fontId="47" fillId="0" borderId="130" xfId="115" applyNumberFormat="1" applyFont="1" applyFill="1" applyBorder="1" applyAlignment="1">
      <alignment horizontal="center" vertical="center"/>
      <protection/>
    </xf>
    <xf numFmtId="0" fontId="47" fillId="0" borderId="0" xfId="115" applyNumberFormat="1" applyFont="1" applyFill="1" applyBorder="1" applyAlignment="1">
      <alignment horizontal="left" vertical="center" shrinkToFit="1"/>
      <protection/>
    </xf>
    <xf numFmtId="0" fontId="47" fillId="0" borderId="20" xfId="115" applyNumberFormat="1" applyFont="1" applyFill="1" applyBorder="1" applyAlignment="1">
      <alignment horizontal="left" vertical="center" shrinkToFit="1"/>
      <protection/>
    </xf>
    <xf numFmtId="49" fontId="47" fillId="0" borderId="121" xfId="115" applyNumberFormat="1" applyFont="1" applyFill="1" applyBorder="1" applyAlignment="1">
      <alignment horizontal="center" vertical="center"/>
      <protection/>
    </xf>
    <xf numFmtId="49" fontId="47" fillId="36" borderId="129" xfId="115" applyNumberFormat="1" applyFont="1" applyFill="1" applyBorder="1" applyAlignment="1" applyProtection="1">
      <alignment horizontal="center"/>
      <protection/>
    </xf>
    <xf numFmtId="49" fontId="47" fillId="36" borderId="130" xfId="115" applyNumberFormat="1" applyFont="1" applyFill="1" applyBorder="1" applyAlignment="1" applyProtection="1">
      <alignment horizontal="center"/>
      <protection/>
    </xf>
    <xf numFmtId="0" fontId="47" fillId="0" borderId="113" xfId="115" applyNumberFormat="1" applyFont="1" applyFill="1" applyBorder="1" applyAlignment="1">
      <alignment horizontal="left" vertical="center" shrinkToFit="1"/>
      <protection/>
    </xf>
    <xf numFmtId="0" fontId="47" fillId="0" borderId="131" xfId="115" applyNumberFormat="1" applyFont="1" applyFill="1" applyBorder="1" applyAlignment="1">
      <alignment horizontal="left" vertical="center" shrinkToFit="1"/>
      <protection/>
    </xf>
    <xf numFmtId="49" fontId="50" fillId="0" borderId="114" xfId="115" applyNumberFormat="1" applyFont="1" applyFill="1" applyBorder="1" applyAlignment="1" applyProtection="1">
      <alignment horizontal="center" vertical="center"/>
      <protection/>
    </xf>
    <xf numFmtId="49" fontId="50" fillId="0" borderId="132" xfId="115" applyNumberFormat="1" applyFont="1" applyFill="1" applyBorder="1" applyAlignment="1" applyProtection="1">
      <alignment horizontal="center" vertical="center"/>
      <protection/>
    </xf>
    <xf numFmtId="0" fontId="35" fillId="0" borderId="0" xfId="115" applyFont="1" applyFill="1" applyBorder="1" applyAlignment="1">
      <alignment horizontal="left" vertical="center"/>
      <protection/>
    </xf>
    <xf numFmtId="0" fontId="36" fillId="0" borderId="28" xfId="0" applyFont="1" applyBorder="1" applyAlignment="1" applyProtection="1">
      <alignment horizontal="left" vertical="center" shrinkToFit="1"/>
      <protection/>
    </xf>
    <xf numFmtId="0" fontId="36" fillId="0" borderId="17" xfId="0" applyFont="1" applyBorder="1" applyAlignment="1" applyProtection="1">
      <alignment horizontal="left" vertical="center" shrinkToFit="1"/>
      <protection/>
    </xf>
    <xf numFmtId="0" fontId="36" fillId="0" borderId="29" xfId="0" applyFont="1" applyBorder="1" applyAlignment="1" applyProtection="1">
      <alignment horizontal="left" vertical="center" shrinkToFit="1"/>
      <protection/>
    </xf>
    <xf numFmtId="0" fontId="0" fillId="0" borderId="0" xfId="115" applyFont="1" applyFill="1" applyBorder="1" applyAlignment="1">
      <alignment horizontal="left" vertical="center"/>
      <protection/>
    </xf>
    <xf numFmtId="0" fontId="47" fillId="0" borderId="55" xfId="115" applyNumberFormat="1" applyFont="1" applyFill="1" applyBorder="1" applyAlignment="1" applyProtection="1">
      <alignment horizontal="center" vertical="center"/>
      <protection locked="0"/>
    </xf>
    <xf numFmtId="0" fontId="47" fillId="0" borderId="133" xfId="115" applyNumberFormat="1" applyFont="1" applyFill="1" applyBorder="1" applyAlignment="1" applyProtection="1">
      <alignment horizontal="center" vertical="center"/>
      <protection locked="0"/>
    </xf>
    <xf numFmtId="164" fontId="36" fillId="0" borderId="22" xfId="0" applyNumberFormat="1" applyFont="1" applyBorder="1" applyAlignment="1" applyProtection="1">
      <alignment horizontal="center" vertical="center" shrinkToFit="1"/>
      <protection/>
    </xf>
    <xf numFmtId="164" fontId="36" fillId="0" borderId="31" xfId="0" applyNumberFormat="1" applyFont="1" applyBorder="1" applyAlignment="1" applyProtection="1">
      <alignment horizontal="center" vertical="center" shrinkToFit="1"/>
      <protection/>
    </xf>
    <xf numFmtId="0" fontId="43" fillId="0" borderId="0" xfId="0" applyFont="1" applyBorder="1" applyAlignment="1">
      <alignment horizontal="left" vertical="center" shrinkToFit="1"/>
    </xf>
    <xf numFmtId="0" fontId="43" fillId="0" borderId="23" xfId="0" applyFont="1" applyBorder="1" applyAlignment="1">
      <alignment horizontal="left" vertical="center" shrinkToFit="1"/>
    </xf>
    <xf numFmtId="0" fontId="43" fillId="0" borderId="20" xfId="0" applyFont="1" applyBorder="1" applyAlignment="1">
      <alignment horizontal="left" vertical="center" shrinkToFit="1"/>
    </xf>
    <xf numFmtId="0" fontId="43" fillId="0" borderId="33" xfId="0" applyFont="1" applyBorder="1" applyAlignment="1">
      <alignment horizontal="left" vertical="center" shrinkToFit="1"/>
    </xf>
    <xf numFmtId="14" fontId="36" fillId="0" borderId="22" xfId="0" applyNumberFormat="1" applyFont="1" applyBorder="1" applyAlignment="1" applyProtection="1">
      <alignment horizontal="center" vertical="center" shrinkToFit="1"/>
      <protection/>
    </xf>
    <xf numFmtId="0" fontId="36" fillId="0" borderId="32" xfId="0" applyFont="1" applyBorder="1" applyAlignment="1" applyProtection="1">
      <alignment horizontal="left" vertical="center" shrinkToFit="1"/>
      <protection/>
    </xf>
    <xf numFmtId="0" fontId="36" fillId="0" borderId="20" xfId="0" applyFont="1" applyBorder="1" applyAlignment="1" applyProtection="1">
      <alignment horizontal="left" vertical="center" shrinkToFit="1"/>
      <protection/>
    </xf>
    <xf numFmtId="0" fontId="36" fillId="0" borderId="33" xfId="0" applyFont="1" applyBorder="1" applyAlignment="1" applyProtection="1">
      <alignment horizontal="left" vertical="center" shrinkToFit="1"/>
      <protection/>
    </xf>
    <xf numFmtId="49" fontId="50" fillId="0" borderId="134" xfId="115" applyNumberFormat="1" applyFont="1" applyFill="1" applyBorder="1" applyAlignment="1" applyProtection="1">
      <alignment horizontal="center" vertical="center"/>
      <protection locked="0"/>
    </xf>
    <xf numFmtId="0" fontId="43" fillId="35" borderId="31" xfId="0" applyFont="1" applyFill="1" applyBorder="1" applyAlignment="1">
      <alignment horizontal="left" vertical="center" shrinkToFit="1"/>
    </xf>
    <xf numFmtId="49" fontId="50" fillId="0" borderId="135" xfId="115" applyNumberFormat="1" applyFont="1" applyFill="1" applyBorder="1" applyAlignment="1" applyProtection="1">
      <alignment horizontal="center" vertical="center"/>
      <protection locked="0"/>
    </xf>
    <xf numFmtId="49" fontId="47" fillId="36" borderId="55" xfId="115" applyNumberFormat="1" applyFont="1" applyFill="1" applyBorder="1" applyAlignment="1" applyProtection="1">
      <alignment horizontal="center"/>
      <protection/>
    </xf>
    <xf numFmtId="49" fontId="47" fillId="36" borderId="21" xfId="115" applyNumberFormat="1" applyFont="1" applyFill="1" applyBorder="1" applyAlignment="1" applyProtection="1">
      <alignment horizontal="center"/>
      <protection/>
    </xf>
    <xf numFmtId="0" fontId="0" fillId="35" borderId="34" xfId="0" applyNumberFormat="1" applyFont="1" applyFill="1" applyBorder="1" applyAlignment="1" applyProtection="1">
      <alignment horizontal="center" shrinkToFit="1"/>
      <protection/>
    </xf>
    <xf numFmtId="0" fontId="35" fillId="0" borderId="20" xfId="0" applyFont="1" applyBorder="1" applyAlignment="1">
      <alignment horizontal="center"/>
    </xf>
    <xf numFmtId="0" fontId="0" fillId="35" borderId="34" xfId="0" applyFont="1" applyFill="1" applyBorder="1" applyAlignment="1">
      <alignment horizontal="center" shrinkToFit="1"/>
    </xf>
    <xf numFmtId="0" fontId="36" fillId="0" borderId="0" xfId="0" applyFont="1" applyBorder="1" applyAlignment="1">
      <alignment horizontal="center" vertical="center"/>
    </xf>
    <xf numFmtId="0" fontId="37" fillId="0" borderId="34" xfId="0" applyFont="1" applyBorder="1" applyAlignment="1">
      <alignment horizontal="center" vertical="center" shrinkToFit="1"/>
    </xf>
    <xf numFmtId="0" fontId="47" fillId="0" borderId="136" xfId="115" applyNumberFormat="1" applyFont="1" applyFill="1" applyBorder="1" applyAlignment="1">
      <alignment horizontal="center" vertical="center"/>
      <protection/>
    </xf>
    <xf numFmtId="0" fontId="35" fillId="0" borderId="21" xfId="0" applyFont="1" applyFill="1" applyBorder="1" applyAlignment="1">
      <alignment horizontal="center" vertical="center" shrinkToFit="1"/>
    </xf>
    <xf numFmtId="0" fontId="35" fillId="0" borderId="21" xfId="0" applyNumberFormat="1" applyFont="1" applyFill="1" applyBorder="1" applyAlignment="1" applyProtection="1">
      <alignment horizontal="center" vertical="center" shrinkToFit="1"/>
      <protection/>
    </xf>
    <xf numFmtId="49" fontId="49" fillId="0" borderId="0" xfId="115" applyNumberFormat="1" applyFont="1" applyFill="1" applyBorder="1" applyAlignment="1">
      <alignment horizontal="center"/>
      <protection/>
    </xf>
    <xf numFmtId="49" fontId="47" fillId="36" borderId="23" xfId="115" applyNumberFormat="1" applyFont="1" applyFill="1" applyBorder="1" applyAlignment="1" applyProtection="1">
      <alignment horizontal="center"/>
      <protection/>
    </xf>
    <xf numFmtId="49" fontId="47" fillId="0" borderId="33" xfId="115" applyNumberFormat="1" applyFont="1" applyFill="1" applyBorder="1" applyAlignment="1" applyProtection="1">
      <alignment horizontal="center"/>
      <protection/>
    </xf>
    <xf numFmtId="0" fontId="47" fillId="0" borderId="114" xfId="115" applyNumberFormat="1" applyFont="1" applyFill="1" applyBorder="1" applyAlignment="1">
      <alignment horizontal="left" vertical="center" shrinkToFit="1"/>
      <protection/>
    </xf>
    <xf numFmtId="0" fontId="47" fillId="0" borderId="132" xfId="115" applyNumberFormat="1" applyFont="1" applyFill="1" applyBorder="1" applyAlignment="1">
      <alignment horizontal="left" vertical="center" shrinkToFit="1"/>
      <protection/>
    </xf>
    <xf numFmtId="0" fontId="38" fillId="0" borderId="0" xfId="115" applyFont="1" applyFill="1" applyAlignment="1">
      <alignment horizontal="center" vertical="top"/>
      <protection/>
    </xf>
    <xf numFmtId="49" fontId="47" fillId="0" borderId="21" xfId="115" applyNumberFormat="1" applyFont="1" applyFill="1" applyBorder="1" applyAlignment="1" applyProtection="1">
      <alignment horizontal="center"/>
      <protection/>
    </xf>
    <xf numFmtId="49" fontId="50" fillId="0" borderId="79" xfId="115" applyNumberFormat="1" applyFont="1" applyFill="1" applyBorder="1" applyAlignment="1" applyProtection="1">
      <alignment horizontal="center" vertical="center"/>
      <protection/>
    </xf>
    <xf numFmtId="0" fontId="47" fillId="0" borderId="128" xfId="115" applyNumberFormat="1" applyFont="1" applyFill="1" applyBorder="1" applyAlignment="1">
      <alignment horizontal="center" vertical="center"/>
      <protection/>
    </xf>
    <xf numFmtId="0" fontId="47" fillId="0" borderId="17" xfId="115" applyNumberFormat="1" applyFont="1" applyFill="1" applyBorder="1" applyAlignment="1">
      <alignment horizontal="left" vertical="center" shrinkToFit="1"/>
      <protection/>
    </xf>
    <xf numFmtId="0" fontId="47" fillId="0" borderId="122" xfId="115" applyNumberFormat="1" applyFont="1" applyFill="1" applyBorder="1" applyAlignment="1">
      <alignment horizontal="left" vertical="center" shrinkToFit="1"/>
      <protection/>
    </xf>
    <xf numFmtId="49" fontId="47" fillId="36" borderId="28" xfId="115" applyNumberFormat="1" applyFont="1" applyFill="1" applyBorder="1" applyAlignment="1" applyProtection="1">
      <alignment horizontal="center"/>
      <protection/>
    </xf>
    <xf numFmtId="49" fontId="47" fillId="0" borderId="94" xfId="115" applyNumberFormat="1" applyFont="1" applyFill="1" applyBorder="1" applyAlignment="1" applyProtection="1">
      <alignment horizontal="center"/>
      <protection/>
    </xf>
    <xf numFmtId="49" fontId="50" fillId="0" borderId="137" xfId="115" applyNumberFormat="1" applyFont="1" applyFill="1" applyBorder="1" applyAlignment="1" applyProtection="1">
      <alignment horizontal="center" vertical="center"/>
      <protection/>
    </xf>
    <xf numFmtId="49" fontId="50" fillId="0" borderId="93" xfId="115" applyNumberFormat="1" applyFont="1" applyFill="1" applyBorder="1" applyAlignment="1" applyProtection="1">
      <alignment horizontal="center" vertical="center"/>
      <protection/>
    </xf>
    <xf numFmtId="49" fontId="47" fillId="0" borderId="133" xfId="115" applyNumberFormat="1" applyFont="1" applyFill="1" applyBorder="1" applyAlignment="1" applyProtection="1">
      <alignment horizontal="center"/>
      <protection/>
    </xf>
    <xf numFmtId="0" fontId="47" fillId="0" borderId="138" xfId="115" applyNumberFormat="1" applyFont="1" applyFill="1" applyBorder="1" applyAlignment="1">
      <alignment horizontal="left" vertical="center" shrinkToFit="1"/>
      <protection/>
    </xf>
    <xf numFmtId="0" fontId="47" fillId="0" borderId="139" xfId="115" applyNumberFormat="1" applyFont="1" applyFill="1" applyBorder="1" applyAlignment="1">
      <alignment horizontal="left" vertical="center" shrinkToFit="1"/>
      <protection/>
    </xf>
    <xf numFmtId="0" fontId="47" fillId="0" borderId="140" xfId="115" applyNumberFormat="1" applyFont="1" applyFill="1" applyBorder="1" applyAlignment="1">
      <alignment horizontal="left" vertical="center" shrinkToFit="1"/>
      <protection/>
    </xf>
    <xf numFmtId="49" fontId="50" fillId="0" borderId="141" xfId="115" applyNumberFormat="1" applyFont="1" applyFill="1" applyBorder="1" applyAlignment="1" applyProtection="1">
      <alignment horizontal="center" vertical="center"/>
      <protection/>
    </xf>
    <xf numFmtId="49" fontId="50" fillId="0" borderId="51" xfId="115" applyNumberFormat="1" applyFont="1" applyFill="1" applyBorder="1" applyAlignment="1" applyProtection="1">
      <alignment horizontal="center" vertical="center"/>
      <protection/>
    </xf>
    <xf numFmtId="0" fontId="0" fillId="35" borderId="22" xfId="0" applyFont="1" applyFill="1" applyBorder="1" applyAlignment="1">
      <alignment horizontal="center" shrinkToFit="1"/>
    </xf>
    <xf numFmtId="0" fontId="0" fillId="35" borderId="30" xfId="0" applyFont="1" applyFill="1" applyBorder="1" applyAlignment="1">
      <alignment horizontal="center" shrinkToFit="1"/>
    </xf>
    <xf numFmtId="0" fontId="0" fillId="35" borderId="31" xfId="0" applyFont="1" applyFill="1" applyBorder="1" applyAlignment="1">
      <alignment horizontal="center" shrinkToFit="1"/>
    </xf>
    <xf numFmtId="0" fontId="36" fillId="0" borderId="30" xfId="0" applyFont="1" applyBorder="1" applyAlignment="1">
      <alignment horizontal="center" vertical="center"/>
    </xf>
    <xf numFmtId="0" fontId="0" fillId="35" borderId="22" xfId="0" applyNumberFormat="1" applyFont="1" applyFill="1" applyBorder="1" applyAlignment="1" applyProtection="1">
      <alignment horizontal="center" shrinkToFit="1"/>
      <protection/>
    </xf>
    <xf numFmtId="0" fontId="0" fillId="35" borderId="31" xfId="0" applyNumberFormat="1" applyFont="1" applyFill="1" applyBorder="1" applyAlignment="1" applyProtection="1">
      <alignment horizontal="center" shrinkToFit="1"/>
      <protection/>
    </xf>
    <xf numFmtId="0" fontId="36" fillId="35" borderId="22" xfId="0" applyFont="1" applyFill="1" applyBorder="1" applyAlignment="1">
      <alignment horizontal="center" vertical="center"/>
    </xf>
    <xf numFmtId="0" fontId="36" fillId="35" borderId="30" xfId="0" applyFont="1" applyFill="1" applyBorder="1" applyAlignment="1">
      <alignment horizontal="center" vertical="center"/>
    </xf>
    <xf numFmtId="0" fontId="36" fillId="35" borderId="31" xfId="0" applyFont="1" applyFill="1" applyBorder="1" applyAlignment="1">
      <alignment horizontal="center" vertical="center"/>
    </xf>
    <xf numFmtId="0" fontId="0" fillId="35" borderId="30" xfId="0" applyNumberFormat="1" applyFont="1" applyFill="1" applyBorder="1" applyAlignment="1" applyProtection="1">
      <alignment horizontal="center" shrinkToFit="1"/>
      <protection/>
    </xf>
    <xf numFmtId="0" fontId="35" fillId="0" borderId="22" xfId="0" applyFont="1" applyFill="1" applyBorder="1" applyAlignment="1">
      <alignment horizontal="center" vertical="center" shrinkToFit="1"/>
    </xf>
    <xf numFmtId="0" fontId="35" fillId="0" borderId="30" xfId="0" applyFont="1" applyFill="1" applyBorder="1" applyAlignment="1">
      <alignment horizontal="center" vertical="center" shrinkToFit="1"/>
    </xf>
    <xf numFmtId="0" fontId="35" fillId="0" borderId="31" xfId="0" applyFont="1" applyFill="1" applyBorder="1" applyAlignment="1">
      <alignment horizontal="center" vertical="center" shrinkToFit="1"/>
    </xf>
    <xf numFmtId="0" fontId="35" fillId="0" borderId="22" xfId="0" applyNumberFormat="1" applyFont="1" applyFill="1" applyBorder="1" applyAlignment="1" applyProtection="1">
      <alignment horizontal="center" vertical="center" shrinkToFit="1"/>
      <protection/>
    </xf>
    <xf numFmtId="0" fontId="35" fillId="0" borderId="31" xfId="0" applyNumberFormat="1" applyFont="1" applyFill="1" applyBorder="1" applyAlignment="1" applyProtection="1">
      <alignment horizontal="center" vertical="center" shrinkToFit="1"/>
      <protection/>
    </xf>
    <xf numFmtId="0" fontId="47" fillId="0" borderId="30" xfId="115" applyNumberFormat="1" applyFont="1" applyFill="1" applyBorder="1" applyAlignment="1">
      <alignment horizontal="left" vertical="center" shrinkToFit="1"/>
      <protection/>
    </xf>
    <xf numFmtId="0" fontId="47" fillId="0" borderId="142" xfId="115" applyNumberFormat="1" applyFont="1" applyFill="1" applyBorder="1" applyAlignment="1">
      <alignment horizontal="left" vertical="center" shrinkToFit="1"/>
      <protection/>
    </xf>
    <xf numFmtId="0" fontId="47" fillId="0" borderId="143" xfId="115" applyNumberFormat="1" applyFont="1" applyFill="1" applyBorder="1" applyAlignment="1">
      <alignment horizontal="left" vertical="center" shrinkToFit="1"/>
      <protection/>
    </xf>
    <xf numFmtId="0" fontId="36" fillId="0" borderId="20" xfId="115" applyFont="1" applyBorder="1" applyAlignment="1" applyProtection="1">
      <alignment horizontal="left" vertical="center" wrapText="1"/>
      <protection/>
    </xf>
    <xf numFmtId="0" fontId="36" fillId="0" borderId="32" xfId="115" applyFont="1" applyBorder="1" applyAlignment="1" applyProtection="1">
      <alignment horizontal="center" vertical="center" shrinkToFit="1"/>
      <protection/>
    </xf>
    <xf numFmtId="0" fontId="36" fillId="0" borderId="20" xfId="115" applyFont="1" applyBorder="1" applyAlignment="1" applyProtection="1">
      <alignment horizontal="center" vertical="center" shrinkToFit="1"/>
      <protection/>
    </xf>
    <xf numFmtId="0" fontId="36" fillId="0" borderId="33" xfId="115" applyFont="1" applyBorder="1" applyAlignment="1" applyProtection="1">
      <alignment horizontal="center" vertical="center" shrinkToFit="1"/>
      <protection/>
    </xf>
    <xf numFmtId="0" fontId="36" fillId="0" borderId="32" xfId="115" applyFont="1" applyFill="1" applyBorder="1" applyAlignment="1" applyProtection="1">
      <alignment horizontal="center" vertical="center" shrinkToFit="1"/>
      <protection/>
    </xf>
    <xf numFmtId="0" fontId="36" fillId="0" borderId="33" xfId="115" applyFont="1" applyFill="1" applyBorder="1" applyAlignment="1" applyProtection="1">
      <alignment horizontal="center" vertical="center" shrinkToFit="1"/>
      <protection/>
    </xf>
    <xf numFmtId="0" fontId="36" fillId="0" borderId="0" xfId="115" applyFont="1" applyBorder="1" applyAlignment="1" applyProtection="1">
      <alignment horizontal="left" vertical="center" wrapText="1"/>
      <protection/>
    </xf>
    <xf numFmtId="14" fontId="36" fillId="0" borderId="30" xfId="115" applyNumberFormat="1" applyFont="1" applyBorder="1" applyAlignment="1" applyProtection="1">
      <alignment horizontal="center" vertical="center" shrinkToFit="1"/>
      <protection locked="0"/>
    </xf>
    <xf numFmtId="14" fontId="36" fillId="0" borderId="31" xfId="115" applyNumberFormat="1" applyFont="1" applyBorder="1" applyAlignment="1" applyProtection="1">
      <alignment horizontal="center" vertical="center" shrinkToFit="1"/>
      <protection locked="0"/>
    </xf>
    <xf numFmtId="164" fontId="36" fillId="0" borderId="22" xfId="115" applyNumberFormat="1" applyFont="1" applyFill="1" applyBorder="1" applyAlignment="1" applyProtection="1">
      <alignment horizontal="center" vertical="center" shrinkToFit="1"/>
      <protection locked="0"/>
    </xf>
    <xf numFmtId="164" fontId="36" fillId="0" borderId="31" xfId="115" applyNumberFormat="1" applyFont="1" applyFill="1" applyBorder="1" applyAlignment="1" applyProtection="1">
      <alignment horizontal="center" vertical="center" shrinkToFit="1"/>
      <protection locked="0"/>
    </xf>
    <xf numFmtId="0" fontId="43" fillId="35" borderId="22" xfId="115" applyFont="1" applyFill="1" applyBorder="1" applyAlignment="1" applyProtection="1">
      <alignment horizontal="center" vertical="center" shrinkToFit="1"/>
      <protection/>
    </xf>
    <xf numFmtId="0" fontId="43" fillId="35" borderId="30" xfId="115" applyFont="1" applyFill="1" applyBorder="1" applyAlignment="1" applyProtection="1">
      <alignment horizontal="center" vertical="center" shrinkToFit="1"/>
      <protection/>
    </xf>
    <xf numFmtId="0" fontId="43" fillId="35" borderId="31" xfId="115" applyFont="1" applyFill="1" applyBorder="1" applyAlignment="1" applyProtection="1">
      <alignment horizontal="center" vertical="center" shrinkToFit="1"/>
      <protection/>
    </xf>
    <xf numFmtId="0" fontId="35" fillId="0" borderId="28" xfId="115" applyFont="1" applyBorder="1" applyAlignment="1" applyProtection="1">
      <alignment horizontal="center"/>
      <protection/>
    </xf>
    <xf numFmtId="0" fontId="35" fillId="0" borderId="17" xfId="115" applyFont="1" applyBorder="1" applyAlignment="1" applyProtection="1">
      <alignment horizontal="center"/>
      <protection/>
    </xf>
    <xf numFmtId="0" fontId="35" fillId="0" borderId="29" xfId="115" applyFont="1" applyBorder="1" applyAlignment="1" applyProtection="1">
      <alignment horizontal="center"/>
      <protection/>
    </xf>
    <xf numFmtId="0" fontId="35" fillId="0" borderId="18" xfId="115" applyFont="1" applyBorder="1" applyAlignment="1" applyProtection="1">
      <alignment horizontal="center"/>
      <protection/>
    </xf>
    <xf numFmtId="0" fontId="35" fillId="0" borderId="0" xfId="115" applyFont="1" applyBorder="1" applyAlignment="1" applyProtection="1">
      <alignment horizontal="center"/>
      <protection/>
    </xf>
    <xf numFmtId="0" fontId="35" fillId="0" borderId="23" xfId="115" applyFont="1" applyBorder="1" applyAlignment="1" applyProtection="1">
      <alignment horizontal="center"/>
      <protection/>
    </xf>
    <xf numFmtId="0" fontId="0" fillId="0" borderId="0" xfId="115" applyFont="1" applyFill="1" applyBorder="1" applyAlignment="1" applyProtection="1">
      <alignment horizontal="center" vertical="center" shrinkToFit="1"/>
      <protection/>
    </xf>
    <xf numFmtId="0" fontId="0" fillId="0" borderId="0" xfId="115" applyFont="1" applyFill="1" applyBorder="1" applyAlignment="1" applyProtection="1">
      <alignment horizontal="left" vertical="center" shrinkToFit="1"/>
      <protection/>
    </xf>
    <xf numFmtId="49" fontId="47" fillId="0" borderId="17" xfId="115" applyNumberFormat="1" applyFont="1" applyFill="1" applyBorder="1" applyAlignment="1" applyProtection="1">
      <alignment horizontal="center" vertical="top" shrinkToFit="1"/>
      <protection locked="0"/>
    </xf>
    <xf numFmtId="0" fontId="43" fillId="35" borderId="30" xfId="115" applyFont="1" applyFill="1" applyBorder="1" applyAlignment="1">
      <alignment horizontal="left" vertical="center" wrapText="1"/>
      <protection/>
    </xf>
    <xf numFmtId="0" fontId="36" fillId="0" borderId="17" xfId="115" applyFont="1" applyBorder="1" applyAlignment="1" applyProtection="1">
      <alignment horizontal="left" vertical="center" wrapText="1"/>
      <protection/>
    </xf>
    <xf numFmtId="0" fontId="36" fillId="0" borderId="28" xfId="115" applyFont="1" applyBorder="1" applyAlignment="1" applyProtection="1">
      <alignment horizontal="left" vertical="center" shrinkToFit="1"/>
      <protection locked="0"/>
    </xf>
    <xf numFmtId="0" fontId="36" fillId="0" borderId="17" xfId="115" applyFont="1" applyBorder="1" applyAlignment="1" applyProtection="1">
      <alignment horizontal="left" vertical="center" shrinkToFit="1"/>
      <protection locked="0"/>
    </xf>
    <xf numFmtId="0" fontId="36" fillId="0" borderId="29" xfId="115" applyFont="1" applyBorder="1" applyAlignment="1" applyProtection="1">
      <alignment horizontal="left" vertical="center" shrinkToFit="1"/>
      <protection locked="0"/>
    </xf>
    <xf numFmtId="0" fontId="36" fillId="0" borderId="32" xfId="115" applyFont="1" applyBorder="1" applyAlignment="1" applyProtection="1">
      <alignment vertical="center" shrinkToFit="1"/>
      <protection locked="0"/>
    </xf>
    <xf numFmtId="0" fontId="36" fillId="0" borderId="20" xfId="115" applyFont="1" applyBorder="1" applyAlignment="1" applyProtection="1">
      <alignment vertical="center" shrinkToFit="1"/>
      <protection locked="0"/>
    </xf>
    <xf numFmtId="0" fontId="36" fillId="0" borderId="33" xfId="115" applyFont="1" applyBorder="1" applyAlignment="1" applyProtection="1">
      <alignment vertical="center" shrinkToFit="1"/>
      <protection locked="0"/>
    </xf>
    <xf numFmtId="0" fontId="35" fillId="0" borderId="28" xfId="115" applyFont="1" applyFill="1" applyBorder="1" applyAlignment="1" applyProtection="1">
      <alignment horizontal="center" shrinkToFit="1"/>
      <protection/>
    </xf>
    <xf numFmtId="0" fontId="35" fillId="0" borderId="29" xfId="115" applyFont="1" applyFill="1" applyBorder="1" applyAlignment="1" applyProtection="1">
      <alignment horizontal="center" shrinkToFit="1"/>
      <protection/>
    </xf>
    <xf numFmtId="0" fontId="35" fillId="0" borderId="18" xfId="115" applyFont="1" applyFill="1" applyBorder="1" applyAlignment="1" applyProtection="1">
      <alignment horizontal="center" shrinkToFit="1"/>
      <protection/>
    </xf>
    <xf numFmtId="0" fontId="35" fillId="0" borderId="23" xfId="115" applyFont="1" applyFill="1" applyBorder="1" applyAlignment="1" applyProtection="1">
      <alignment horizontal="center" shrinkToFit="1"/>
      <protection/>
    </xf>
    <xf numFmtId="0" fontId="52" fillId="0" borderId="17" xfId="115" applyNumberFormat="1" applyFont="1" applyFill="1" applyBorder="1" applyAlignment="1" applyProtection="1">
      <alignment horizontal="left" shrinkToFit="1"/>
      <protection/>
    </xf>
    <xf numFmtId="0" fontId="52" fillId="0" borderId="29" xfId="115" applyNumberFormat="1" applyFont="1" applyFill="1" applyBorder="1" applyAlignment="1" applyProtection="1">
      <alignment horizontal="left" shrinkToFit="1"/>
      <protection/>
    </xf>
    <xf numFmtId="0" fontId="52" fillId="0" borderId="20" xfId="115" applyNumberFormat="1" applyFont="1" applyFill="1" applyBorder="1" applyAlignment="1" applyProtection="1">
      <alignment horizontal="left" shrinkToFit="1"/>
      <protection/>
    </xf>
    <xf numFmtId="0" fontId="52" fillId="0" borderId="33" xfId="115" applyNumberFormat="1" applyFont="1" applyFill="1" applyBorder="1" applyAlignment="1" applyProtection="1">
      <alignment horizontal="left" shrinkToFit="1"/>
      <protection/>
    </xf>
    <xf numFmtId="0" fontId="35" fillId="0" borderId="0" xfId="115" applyFont="1" applyFill="1" applyBorder="1" applyAlignment="1">
      <alignment horizontal="center" vertical="center" shrinkToFit="1"/>
      <protection/>
    </xf>
    <xf numFmtId="0" fontId="47" fillId="0" borderId="17" xfId="115" applyNumberFormat="1" applyFont="1" applyFill="1" applyBorder="1" applyAlignment="1" applyProtection="1">
      <alignment horizontal="center" vertical="top" shrinkToFit="1"/>
      <protection locked="0"/>
    </xf>
    <xf numFmtId="0" fontId="52" fillId="0" borderId="0" xfId="115" applyNumberFormat="1" applyFont="1" applyFill="1" applyBorder="1" applyAlignment="1">
      <alignment horizontal="left" shrinkToFit="1"/>
      <protection/>
    </xf>
    <xf numFmtId="0" fontId="52" fillId="0" borderId="20" xfId="115" applyNumberFormat="1" applyFont="1" applyFill="1" applyBorder="1" applyAlignment="1">
      <alignment horizontal="left" shrinkToFit="1"/>
      <protection/>
    </xf>
    <xf numFmtId="0" fontId="52" fillId="0" borderId="0" xfId="115" applyFont="1" applyFill="1" applyBorder="1" applyAlignment="1" applyProtection="1">
      <alignment horizontal="center" shrinkToFit="1"/>
      <protection/>
    </xf>
    <xf numFmtId="0" fontId="52" fillId="0" borderId="20" xfId="115" applyFont="1" applyFill="1" applyBorder="1" applyAlignment="1" applyProtection="1">
      <alignment horizontal="center" shrinkToFit="1"/>
      <protection/>
    </xf>
    <xf numFmtId="0" fontId="0" fillId="0" borderId="0" xfId="115" applyFont="1" applyFill="1" applyBorder="1" applyAlignment="1" applyProtection="1">
      <alignment horizontal="center" shrinkToFit="1"/>
      <protection/>
    </xf>
    <xf numFmtId="0" fontId="0" fillId="0" borderId="20" xfId="115" applyFont="1" applyFill="1" applyBorder="1" applyAlignment="1" applyProtection="1">
      <alignment horizontal="center" shrinkToFit="1"/>
      <protection/>
    </xf>
    <xf numFmtId="0" fontId="52" fillId="0" borderId="17" xfId="115" applyNumberFormat="1" applyFont="1" applyFill="1" applyBorder="1" applyAlignment="1">
      <alignment horizontal="left" shrinkToFit="1"/>
      <protection/>
    </xf>
    <xf numFmtId="0" fontId="52" fillId="0" borderId="29" xfId="115" applyNumberFormat="1" applyFont="1" applyFill="1" applyBorder="1" applyAlignment="1">
      <alignment horizontal="left" shrinkToFit="1"/>
      <protection/>
    </xf>
    <xf numFmtId="0" fontId="52" fillId="0" borderId="33" xfId="115" applyNumberFormat="1" applyFont="1" applyFill="1" applyBorder="1" applyAlignment="1">
      <alignment horizontal="left" shrinkToFit="1"/>
      <protection/>
    </xf>
    <xf numFmtId="0" fontId="52" fillId="0" borderId="18" xfId="115" applyFont="1" applyFill="1" applyBorder="1" applyAlignment="1" applyProtection="1">
      <alignment horizontal="center" shrinkToFit="1"/>
      <protection/>
    </xf>
    <xf numFmtId="0" fontId="52" fillId="0" borderId="32" xfId="115" applyFont="1" applyFill="1" applyBorder="1" applyAlignment="1" applyProtection="1">
      <alignment horizontal="center" shrinkToFit="1"/>
      <protection/>
    </xf>
    <xf numFmtId="0" fontId="52" fillId="0" borderId="17" xfId="115" applyNumberFormat="1" applyFont="1" applyFill="1" applyBorder="1" applyAlignment="1">
      <alignment horizontal="left" shrinkToFit="1"/>
      <protection/>
    </xf>
    <xf numFmtId="0" fontId="52" fillId="0" borderId="20" xfId="115" applyNumberFormat="1" applyFont="1" applyFill="1" applyBorder="1" applyAlignment="1">
      <alignment horizontal="left" shrinkToFit="1"/>
      <protection/>
    </xf>
    <xf numFmtId="0" fontId="0" fillId="0" borderId="23" xfId="115" applyNumberFormat="1" applyFont="1" applyFill="1" applyBorder="1" applyAlignment="1" applyProtection="1">
      <alignment horizontal="center" vertical="top" shrinkToFit="1"/>
      <protection/>
    </xf>
    <xf numFmtId="0" fontId="52" fillId="0" borderId="23" xfId="115" applyFont="1" applyFill="1" applyBorder="1" applyAlignment="1" applyProtection="1">
      <alignment horizontal="center" shrinkToFit="1"/>
      <protection/>
    </xf>
    <xf numFmtId="0" fontId="52" fillId="0" borderId="33" xfId="115" applyFont="1" applyFill="1" applyBorder="1" applyAlignment="1" applyProtection="1">
      <alignment horizontal="center" shrinkToFit="1"/>
      <protection/>
    </xf>
    <xf numFmtId="0" fontId="0" fillId="0" borderId="23" xfId="115" applyFont="1" applyFill="1" applyBorder="1" applyAlignment="1" applyProtection="1">
      <alignment horizontal="center" shrinkToFit="1"/>
      <protection/>
    </xf>
    <xf numFmtId="0" fontId="0" fillId="0" borderId="33" xfId="115" applyFont="1" applyFill="1" applyBorder="1" applyAlignment="1" applyProtection="1">
      <alignment horizontal="center" shrinkToFit="1"/>
      <protection/>
    </xf>
    <xf numFmtId="0" fontId="47" fillId="0" borderId="17" xfId="115" applyFont="1" applyFill="1" applyBorder="1" applyAlignment="1" applyProtection="1">
      <alignment horizontal="center" vertical="top" shrinkToFit="1"/>
      <protection locked="0"/>
    </xf>
    <xf numFmtId="0" fontId="52" fillId="0" borderId="0" xfId="115" applyNumberFormat="1" applyFont="1" applyFill="1" applyBorder="1" applyAlignment="1">
      <alignment horizontal="left" shrinkToFit="1"/>
      <protection/>
    </xf>
    <xf numFmtId="0" fontId="0" fillId="0" borderId="0" xfId="115" applyNumberFormat="1" applyFont="1" applyFill="1" applyBorder="1" applyAlignment="1" applyProtection="1">
      <alignment horizontal="center" vertical="center" shrinkToFit="1"/>
      <protection/>
    </xf>
    <xf numFmtId="0" fontId="0" fillId="0" borderId="23" xfId="115" applyNumberFormat="1" applyFont="1" applyFill="1" applyBorder="1" applyAlignment="1" applyProtection="1">
      <alignment horizontal="center" vertical="center" shrinkToFit="1"/>
      <protection/>
    </xf>
    <xf numFmtId="0" fontId="52" fillId="0" borderId="17" xfId="122" applyNumberFormat="1" applyFont="1" applyFill="1" applyBorder="1" applyAlignment="1" applyProtection="1">
      <alignment horizontal="left" shrinkToFit="1"/>
      <protection/>
    </xf>
    <xf numFmtId="0" fontId="52" fillId="0" borderId="29" xfId="122" applyNumberFormat="1" applyFont="1" applyFill="1" applyBorder="1" applyAlignment="1" applyProtection="1">
      <alignment horizontal="left" shrinkToFit="1"/>
      <protection/>
    </xf>
    <xf numFmtId="0" fontId="52" fillId="0" borderId="20" xfId="122" applyNumberFormat="1" applyFont="1" applyFill="1" applyBorder="1" applyAlignment="1" applyProtection="1">
      <alignment horizontal="left" shrinkToFit="1"/>
      <protection/>
    </xf>
    <xf numFmtId="0" fontId="52" fillId="0" borderId="33" xfId="122" applyNumberFormat="1" applyFont="1" applyFill="1" applyBorder="1" applyAlignment="1" applyProtection="1">
      <alignment horizontal="left" shrinkToFit="1"/>
      <protection/>
    </xf>
    <xf numFmtId="49" fontId="0" fillId="0" borderId="0" xfId="115" applyNumberFormat="1" applyFont="1" applyFill="1" applyBorder="1" applyAlignment="1" applyProtection="1">
      <alignment horizontal="center" vertical="center" shrinkToFit="1"/>
      <protection/>
    </xf>
    <xf numFmtId="0" fontId="47" fillId="0" borderId="17" xfId="115" applyNumberFormat="1" applyFont="1" applyFill="1" applyBorder="1" applyAlignment="1" applyProtection="1">
      <alignment horizontal="center" vertical="top" shrinkToFit="1"/>
      <protection locked="0"/>
    </xf>
    <xf numFmtId="0" fontId="52" fillId="0" borderId="0" xfId="122" applyNumberFormat="1" applyFont="1" applyFill="1" applyBorder="1" applyAlignment="1" applyProtection="1">
      <alignment horizontal="center" shrinkToFit="1"/>
      <protection/>
    </xf>
    <xf numFmtId="0" fontId="52" fillId="0" borderId="20" xfId="122" applyNumberFormat="1" applyFont="1" applyFill="1" applyBorder="1" applyAlignment="1" applyProtection="1">
      <alignment horizontal="center" shrinkToFit="1"/>
      <protection/>
    </xf>
    <xf numFmtId="0" fontId="53" fillId="0" borderId="23" xfId="115" applyNumberFormat="1" applyFont="1" applyFill="1" applyBorder="1" applyAlignment="1" applyProtection="1">
      <alignment horizontal="center" shrinkToFit="1"/>
      <protection/>
    </xf>
    <xf numFmtId="0" fontId="53" fillId="0" borderId="33" xfId="115" applyNumberFormat="1" applyFont="1" applyFill="1" applyBorder="1" applyAlignment="1" applyProtection="1">
      <alignment horizontal="center" shrinkToFit="1"/>
      <protection/>
    </xf>
    <xf numFmtId="0" fontId="47" fillId="0" borderId="17" xfId="122" applyNumberFormat="1" applyFont="1" applyFill="1" applyBorder="1" applyAlignment="1" applyProtection="1">
      <alignment horizontal="center" vertical="top" shrinkToFit="1"/>
      <protection locked="0"/>
    </xf>
    <xf numFmtId="0" fontId="0" fillId="0" borderId="0" xfId="122" applyNumberFormat="1" applyFont="1" applyFill="1" applyBorder="1" applyAlignment="1" applyProtection="1">
      <alignment horizontal="center" shrinkToFit="1"/>
      <protection/>
    </xf>
    <xf numFmtId="0" fontId="0" fillId="0" borderId="20" xfId="122" applyNumberFormat="1" applyFont="1" applyFill="1" applyBorder="1" applyAlignment="1" applyProtection="1">
      <alignment horizontal="center" shrinkToFit="1"/>
      <protection/>
    </xf>
    <xf numFmtId="0" fontId="52" fillId="0" borderId="18" xfId="122" applyNumberFormat="1" applyFont="1" applyFill="1" applyBorder="1" applyAlignment="1" applyProtection="1">
      <alignment horizontal="center" shrinkToFit="1"/>
      <protection/>
    </xf>
    <xf numFmtId="0" fontId="52" fillId="0" borderId="32" xfId="122" applyNumberFormat="1" applyFont="1" applyFill="1" applyBorder="1" applyAlignment="1" applyProtection="1">
      <alignment horizontal="center" shrinkToFit="1"/>
      <protection/>
    </xf>
    <xf numFmtId="0" fontId="0" fillId="0" borderId="0" xfId="122" applyNumberFormat="1" applyFont="1" applyFill="1" applyBorder="1" applyAlignment="1" applyProtection="1">
      <alignment horizontal="center" vertical="center" shrinkToFit="1"/>
      <protection/>
    </xf>
    <xf numFmtId="49" fontId="46" fillId="0" borderId="0" xfId="115" applyNumberFormat="1" applyFont="1" applyFill="1" applyBorder="1" applyAlignment="1">
      <alignment horizontal="center" vertical="center" wrapText="1" shrinkToFit="1"/>
      <protection/>
    </xf>
    <xf numFmtId="49" fontId="36" fillId="0" borderId="0" xfId="115" applyNumberFormat="1" applyFont="1" applyFill="1" applyBorder="1" applyAlignment="1">
      <alignment horizontal="center" vertical="center" wrapText="1" shrinkToFit="1"/>
      <protection/>
    </xf>
    <xf numFmtId="0" fontId="52" fillId="0" borderId="55" xfId="115" applyFont="1" applyFill="1" applyBorder="1" applyAlignment="1" applyProtection="1">
      <alignment horizontal="center" shrinkToFit="1"/>
      <protection/>
    </xf>
    <xf numFmtId="0" fontId="52" fillId="0" borderId="21" xfId="115" applyFont="1" applyFill="1" applyBorder="1" applyAlignment="1" applyProtection="1">
      <alignment horizontal="center" shrinkToFit="1"/>
      <protection/>
    </xf>
    <xf numFmtId="0" fontId="52" fillId="0" borderId="67" xfId="115" applyFont="1" applyFill="1" applyBorder="1" applyAlignment="1">
      <alignment horizontal="center" wrapText="1"/>
      <protection/>
    </xf>
    <xf numFmtId="0" fontId="52" fillId="0" borderId="21" xfId="115" applyFont="1" applyFill="1" applyBorder="1" applyAlignment="1">
      <alignment horizontal="center" wrapText="1"/>
      <protection/>
    </xf>
    <xf numFmtId="0" fontId="83" fillId="47" borderId="55" xfId="115" applyFont="1" applyFill="1" applyBorder="1" applyAlignment="1" applyProtection="1">
      <alignment horizontal="center" shrinkToFit="1"/>
      <protection locked="0"/>
    </xf>
    <xf numFmtId="0" fontId="83" fillId="47" borderId="21" xfId="115" applyFont="1" applyFill="1" applyBorder="1" applyAlignment="1" applyProtection="1">
      <alignment horizontal="center" shrinkToFit="1"/>
      <protection locked="0"/>
    </xf>
    <xf numFmtId="0" fontId="52" fillId="0" borderId="28" xfId="115" applyNumberFormat="1" applyFont="1" applyFill="1" applyBorder="1" applyAlignment="1" applyProtection="1">
      <alignment horizontal="left" shrinkToFit="1"/>
      <protection/>
    </xf>
    <xf numFmtId="0" fontId="52" fillId="0" borderId="32" xfId="115" applyNumberFormat="1" applyFont="1" applyFill="1" applyBorder="1" applyAlignment="1" applyProtection="1">
      <alignment horizontal="left" shrinkToFit="1"/>
      <protection/>
    </xf>
    <xf numFmtId="0" fontId="52" fillId="0" borderId="55" xfId="115" applyFont="1" applyFill="1" applyBorder="1" applyAlignment="1">
      <alignment horizontal="center" wrapText="1"/>
      <protection/>
    </xf>
    <xf numFmtId="0" fontId="83" fillId="48" borderId="67" xfId="115" applyFont="1" applyFill="1" applyBorder="1" applyAlignment="1" applyProtection="1">
      <alignment horizontal="center" shrinkToFit="1"/>
      <protection locked="0"/>
    </xf>
    <xf numFmtId="0" fontId="83" fillId="48" borderId="21" xfId="115" applyFont="1" applyFill="1" applyBorder="1" applyAlignment="1" applyProtection="1">
      <alignment horizontal="center" shrinkToFit="1"/>
      <protection locked="0"/>
    </xf>
    <xf numFmtId="49" fontId="0" fillId="0" borderId="0" xfId="122" applyNumberFormat="1" applyFont="1" applyFill="1" applyBorder="1" applyAlignment="1">
      <alignment horizontal="center" shrinkToFit="1"/>
      <protection/>
    </xf>
    <xf numFmtId="49" fontId="0" fillId="0" borderId="23" xfId="122" applyNumberFormat="1" applyFont="1" applyFill="1" applyBorder="1" applyAlignment="1">
      <alignment horizontal="center" shrinkToFit="1"/>
      <protection/>
    </xf>
    <xf numFmtId="0" fontId="53" fillId="0" borderId="0" xfId="115" applyNumberFormat="1" applyFont="1" applyFill="1" applyBorder="1" applyAlignment="1" applyProtection="1">
      <alignment horizontal="center" shrinkToFit="1"/>
      <protection/>
    </xf>
    <xf numFmtId="0" fontId="53" fillId="0" borderId="20" xfId="115" applyNumberFormat="1" applyFont="1" applyFill="1" applyBorder="1" applyAlignment="1" applyProtection="1">
      <alignment horizontal="center" shrinkToFit="1"/>
      <protection/>
    </xf>
    <xf numFmtId="0" fontId="0" fillId="0" borderId="23" xfId="122" applyNumberFormat="1" applyFont="1" applyFill="1" applyBorder="1" applyAlignment="1" applyProtection="1">
      <alignment horizontal="center" vertical="center" shrinkToFit="1"/>
      <protection/>
    </xf>
    <xf numFmtId="0" fontId="0" fillId="0" borderId="23" xfId="115" applyNumberFormat="1" applyFont="1" applyFill="1" applyBorder="1" applyAlignment="1">
      <alignment horizontal="center" shrinkToFit="1"/>
      <protection/>
    </xf>
    <xf numFmtId="0" fontId="47" fillId="0" borderId="29" xfId="122" applyNumberFormat="1" applyFont="1" applyFill="1" applyBorder="1" applyAlignment="1" applyProtection="1">
      <alignment horizontal="center" vertical="top" shrinkToFit="1"/>
      <protection locked="0"/>
    </xf>
    <xf numFmtId="0" fontId="47" fillId="0" borderId="29" xfId="115" applyNumberFormat="1" applyFont="1" applyFill="1" applyBorder="1" applyAlignment="1" applyProtection="1">
      <alignment horizontal="center" vertical="top" shrinkToFit="1"/>
      <protection locked="0"/>
    </xf>
    <xf numFmtId="0" fontId="52" fillId="0" borderId="23" xfId="122" applyNumberFormat="1" applyFont="1" applyFill="1" applyBorder="1" applyAlignment="1" applyProtection="1">
      <alignment horizontal="center" shrinkToFit="1"/>
      <protection/>
    </xf>
    <xf numFmtId="0" fontId="52" fillId="0" borderId="33" xfId="122" applyNumberFormat="1" applyFont="1" applyFill="1" applyBorder="1" applyAlignment="1" applyProtection="1">
      <alignment horizontal="center" shrinkToFit="1"/>
      <protection/>
    </xf>
    <xf numFmtId="0" fontId="0" fillId="0" borderId="0" xfId="115" applyNumberFormat="1" applyFont="1" applyFill="1" applyBorder="1" applyAlignment="1">
      <alignment horizontal="center" vertical="center" shrinkToFit="1"/>
      <protection/>
    </xf>
    <xf numFmtId="0" fontId="0" fillId="0" borderId="23" xfId="115" applyNumberFormat="1" applyFont="1" applyFill="1" applyBorder="1" applyAlignment="1">
      <alignment horizontal="center" vertical="center" shrinkToFit="1"/>
      <protection/>
    </xf>
    <xf numFmtId="0" fontId="52" fillId="0" borderId="0" xfId="115" applyNumberFormat="1" applyFont="1" applyFill="1" applyBorder="1" applyAlignment="1" applyProtection="1">
      <alignment horizontal="left" shrinkToFit="1"/>
      <protection/>
    </xf>
    <xf numFmtId="49" fontId="0" fillId="0" borderId="23" xfId="115" applyNumberFormat="1" applyFont="1" applyFill="1" applyBorder="1" applyAlignment="1">
      <alignment horizontal="center" shrinkToFit="1"/>
      <protection/>
    </xf>
    <xf numFmtId="0" fontId="52" fillId="0" borderId="67" xfId="115" applyFont="1" applyFill="1" applyBorder="1" applyAlignment="1" applyProtection="1">
      <alignment horizontal="center" shrinkToFit="1"/>
      <protection/>
    </xf>
    <xf numFmtId="0" fontId="52" fillId="0" borderId="18" xfId="115" applyNumberFormat="1" applyFont="1" applyFill="1" applyBorder="1" applyAlignment="1" applyProtection="1">
      <alignment horizontal="left" shrinkToFit="1"/>
      <protection/>
    </xf>
    <xf numFmtId="0" fontId="0" fillId="0" borderId="0" xfId="115" applyFill="1" applyBorder="1" applyAlignment="1">
      <alignment horizontal="center" vertical="center" wrapText="1"/>
      <protection/>
    </xf>
    <xf numFmtId="0" fontId="0" fillId="0" borderId="0" xfId="115" applyFont="1" applyFill="1" applyBorder="1" applyAlignment="1">
      <alignment horizontal="right" vertical="center" wrapText="1"/>
      <protection/>
    </xf>
    <xf numFmtId="0" fontId="38" fillId="0" borderId="0" xfId="115" applyFont="1" applyFill="1" applyBorder="1" applyAlignment="1">
      <alignment horizontal="center" vertical="center" wrapText="1"/>
      <protection/>
    </xf>
    <xf numFmtId="0" fontId="35" fillId="0" borderId="144" xfId="115" applyNumberFormat="1" applyFont="1" applyFill="1" applyBorder="1" applyAlignment="1">
      <alignment horizontal="center" vertical="center" wrapText="1"/>
      <protection/>
    </xf>
    <xf numFmtId="0" fontId="35" fillId="0" borderId="145" xfId="115" applyNumberFormat="1" applyFont="1" applyFill="1" applyBorder="1" applyAlignment="1">
      <alignment horizontal="center" vertical="center" wrapText="1"/>
      <protection/>
    </xf>
    <xf numFmtId="49" fontId="35" fillId="0" borderId="0" xfId="115" applyNumberFormat="1" applyFont="1" applyFill="1" applyAlignment="1">
      <alignment horizontal="center" vertical="center" wrapText="1"/>
      <protection/>
    </xf>
    <xf numFmtId="49" fontId="35" fillId="0" borderId="20" xfId="115" applyNumberFormat="1" applyFont="1" applyFill="1" applyBorder="1" applyAlignment="1">
      <alignment horizontal="center" vertical="center" wrapText="1"/>
      <protection/>
    </xf>
    <xf numFmtId="0" fontId="35" fillId="0" borderId="34" xfId="115" applyFont="1" applyFill="1" applyBorder="1" applyAlignment="1">
      <alignment horizontal="center" vertical="center" shrinkToFit="1"/>
      <protection/>
    </xf>
    <xf numFmtId="14" fontId="35" fillId="0" borderId="34" xfId="115" applyNumberFormat="1" applyFont="1" applyFill="1" applyBorder="1" applyAlignment="1">
      <alignment horizontal="center" vertical="center" shrinkToFit="1"/>
      <protection/>
    </xf>
    <xf numFmtId="0" fontId="35" fillId="0" borderId="34" xfId="115" applyNumberFormat="1" applyFont="1" applyFill="1" applyBorder="1" applyAlignment="1">
      <alignment horizontal="center" vertical="center" shrinkToFit="1"/>
      <protection/>
    </xf>
    <xf numFmtId="0" fontId="38" fillId="0" borderId="0" xfId="115" applyFont="1" applyFill="1" applyAlignment="1">
      <alignment horizontal="center" vertical="top" wrapText="1"/>
      <protection/>
    </xf>
    <xf numFmtId="0" fontId="35" fillId="0" borderId="146" xfId="115" applyFont="1" applyFill="1" applyBorder="1" applyAlignment="1">
      <alignment horizontal="center" vertical="center" wrapText="1"/>
      <protection/>
    </xf>
    <xf numFmtId="0" fontId="0" fillId="0" borderId="147" xfId="115" applyFont="1" applyFill="1" applyBorder="1" applyAlignment="1">
      <alignment horizontal="center" vertical="center" wrapText="1"/>
      <protection/>
    </xf>
    <xf numFmtId="0" fontId="35" fillId="0" borderId="119" xfId="115" applyFont="1" applyFill="1" applyBorder="1" applyAlignment="1">
      <alignment horizontal="center" vertical="center" wrapText="1"/>
      <protection/>
    </xf>
    <xf numFmtId="0" fontId="0" fillId="0" borderId="148" xfId="115" applyFont="1" applyFill="1" applyBorder="1" applyAlignment="1">
      <alignment horizontal="center" vertical="center" wrapText="1"/>
      <protection/>
    </xf>
    <xf numFmtId="0" fontId="55" fillId="0" borderId="119" xfId="115" applyFont="1" applyFill="1" applyBorder="1" applyAlignment="1">
      <alignment horizontal="center" vertical="center" wrapText="1"/>
      <protection/>
    </xf>
    <xf numFmtId="0" fontId="55" fillId="0" borderId="148" xfId="115" applyFont="1" applyFill="1" applyBorder="1" applyAlignment="1">
      <alignment horizontal="center" vertical="center" wrapText="1"/>
      <protection/>
    </xf>
    <xf numFmtId="0" fontId="35" fillId="0" borderId="146" xfId="115" applyNumberFormat="1" applyFont="1" applyFill="1" applyBorder="1" applyAlignment="1">
      <alignment horizontal="center" vertical="center" wrapText="1"/>
      <protection/>
    </xf>
    <xf numFmtId="0" fontId="35" fillId="0" borderId="147" xfId="115" applyNumberFormat="1" applyFont="1" applyFill="1" applyBorder="1" applyAlignment="1">
      <alignment horizontal="center" vertical="center" wrapText="1"/>
      <protection/>
    </xf>
    <xf numFmtId="0" fontId="35" fillId="0" borderId="92" xfId="115" applyNumberFormat="1" applyFont="1" applyFill="1" applyBorder="1" applyAlignment="1">
      <alignment horizontal="center" vertical="center" wrapText="1"/>
      <protection/>
    </xf>
    <xf numFmtId="0" fontId="35" fillId="0" borderId="19" xfId="115" applyNumberFormat="1" applyFont="1" applyFill="1" applyBorder="1" applyAlignment="1">
      <alignment horizontal="center" vertical="center" wrapText="1"/>
      <protection/>
    </xf>
    <xf numFmtId="0" fontId="35" fillId="0" borderId="0" xfId="115" applyNumberFormat="1" applyFont="1" applyFill="1" applyAlignment="1">
      <alignment horizontal="center" vertical="center" wrapText="1"/>
      <protection/>
    </xf>
    <xf numFmtId="0" fontId="35" fillId="0" borderId="20" xfId="115" applyNumberFormat="1" applyFont="1" applyFill="1" applyBorder="1" applyAlignment="1">
      <alignment horizontal="center" vertical="center" wrapText="1"/>
      <protection/>
    </xf>
    <xf numFmtId="0" fontId="35" fillId="0" borderId="0" xfId="115" applyFont="1" applyFill="1" applyAlignment="1">
      <alignment horizontal="center" wrapText="1"/>
      <protection/>
    </xf>
    <xf numFmtId="0" fontId="36" fillId="35" borderId="22" xfId="115" applyFont="1" applyFill="1" applyBorder="1" applyAlignment="1">
      <alignment horizontal="center" wrapText="1"/>
      <protection/>
    </xf>
    <xf numFmtId="0" fontId="36" fillId="35" borderId="30" xfId="115" applyFont="1" applyFill="1" applyBorder="1" applyAlignment="1">
      <alignment horizontal="center" wrapText="1"/>
      <protection/>
    </xf>
    <xf numFmtId="0" fontId="36" fillId="35" borderId="31" xfId="115" applyFont="1" applyFill="1" applyBorder="1" applyAlignment="1">
      <alignment horizontal="center" wrapText="1"/>
      <protection/>
    </xf>
    <xf numFmtId="0" fontId="37" fillId="0" borderId="22" xfId="115" applyFont="1" applyFill="1" applyBorder="1" applyAlignment="1">
      <alignment horizontal="center" vertical="center" shrinkToFit="1"/>
      <protection/>
    </xf>
    <xf numFmtId="0" fontId="37" fillId="0" borderId="30" xfId="115" applyFont="1" applyFill="1" applyBorder="1" applyAlignment="1">
      <alignment horizontal="center" vertical="center" shrinkToFit="1"/>
      <protection/>
    </xf>
    <xf numFmtId="0" fontId="37" fillId="0" borderId="31" xfId="115" applyFont="1" applyFill="1" applyBorder="1" applyAlignment="1">
      <alignment horizontal="center" vertical="center" shrinkToFit="1"/>
      <protection/>
    </xf>
    <xf numFmtId="0" fontId="36" fillId="0" borderId="17" xfId="115" applyFont="1" applyFill="1" applyBorder="1" applyAlignment="1">
      <alignment horizontal="center" vertical="center"/>
      <protection/>
    </xf>
    <xf numFmtId="49" fontId="0" fillId="0" borderId="0" xfId="115" applyNumberFormat="1" applyFont="1" applyFill="1" applyBorder="1" applyAlignment="1" applyProtection="1">
      <alignment horizontal="center" vertical="top" shrinkToFit="1"/>
      <protection/>
    </xf>
    <xf numFmtId="0" fontId="0" fillId="0" borderId="0" xfId="122" applyNumberFormat="1" applyFont="1" applyFill="1" applyBorder="1" applyAlignment="1" applyProtection="1">
      <alignment horizontal="center" vertical="top" shrinkToFit="1"/>
      <protection/>
    </xf>
    <xf numFmtId="0" fontId="53" fillId="0" borderId="55" xfId="115" applyFont="1" applyFill="1" applyBorder="1" applyAlignment="1" applyProtection="1">
      <alignment horizontal="center" shrinkToFit="1"/>
      <protection locked="0"/>
    </xf>
    <xf numFmtId="0" fontId="53" fillId="0" borderId="21" xfId="115" applyFont="1" applyFill="1" applyBorder="1" applyAlignment="1" applyProtection="1">
      <alignment horizontal="center" shrinkToFit="1"/>
      <protection locked="0"/>
    </xf>
    <xf numFmtId="0" fontId="0" fillId="0" borderId="23" xfId="122" applyNumberFormat="1" applyFont="1" applyFill="1" applyBorder="1" applyAlignment="1" applyProtection="1">
      <alignment horizontal="center" vertical="top" shrinkToFit="1"/>
      <protection/>
    </xf>
    <xf numFmtId="0" fontId="53" fillId="0" borderId="67" xfId="115" applyFont="1" applyFill="1" applyBorder="1" applyAlignment="1" applyProtection="1">
      <alignment horizontal="center" shrinkToFit="1"/>
      <protection locked="0"/>
    </xf>
    <xf numFmtId="164" fontId="36" fillId="0" borderId="28" xfId="0" applyNumberFormat="1" applyFont="1" applyFill="1" applyBorder="1" applyAlignment="1" applyProtection="1">
      <alignment horizontal="center" vertical="center" shrinkToFit="1"/>
      <protection/>
    </xf>
    <xf numFmtId="164" fontId="36" fillId="0" borderId="29" xfId="0" applyNumberFormat="1" applyFont="1" applyFill="1" applyBorder="1" applyAlignment="1" applyProtection="1">
      <alignment horizontal="center" vertical="center" shrinkToFit="1"/>
      <protection/>
    </xf>
    <xf numFmtId="14" fontId="36" fillId="0" borderId="17" xfId="0" applyNumberFormat="1" applyFont="1" applyBorder="1" applyAlignment="1" applyProtection="1">
      <alignment horizontal="center" vertical="center" shrinkToFit="1"/>
      <protection/>
    </xf>
    <xf numFmtId="14" fontId="36" fillId="0" borderId="29" xfId="0" applyNumberFormat="1" applyFont="1" applyBorder="1" applyAlignment="1" applyProtection="1">
      <alignment horizontal="center" vertical="center" shrinkToFit="1"/>
      <protection/>
    </xf>
    <xf numFmtId="0" fontId="36" fillId="0" borderId="18" xfId="0" applyFont="1" applyBorder="1" applyAlignment="1" applyProtection="1">
      <alignment horizontal="left" vertical="center" shrinkToFit="1"/>
      <protection/>
    </xf>
    <xf numFmtId="0" fontId="36" fillId="0" borderId="0" xfId="0" applyFont="1" applyBorder="1" applyAlignment="1" applyProtection="1">
      <alignment horizontal="left" vertical="center" shrinkToFit="1"/>
      <protection/>
    </xf>
    <xf numFmtId="0" fontId="36" fillId="0" borderId="23" xfId="0" applyFont="1" applyBorder="1" applyAlignment="1" applyProtection="1">
      <alignment horizontal="left" vertical="center" shrinkToFit="1"/>
      <protection/>
    </xf>
    <xf numFmtId="0" fontId="36" fillId="0" borderId="32" xfId="0" applyFont="1" applyBorder="1" applyAlignment="1" applyProtection="1">
      <alignment vertical="center" shrinkToFit="1"/>
      <protection/>
    </xf>
    <xf numFmtId="0" fontId="36" fillId="0" borderId="20" xfId="0" applyFont="1" applyBorder="1" applyAlignment="1" applyProtection="1">
      <alignment vertical="center" shrinkToFit="1"/>
      <protection/>
    </xf>
    <xf numFmtId="0" fontId="36" fillId="0" borderId="33" xfId="0" applyFont="1" applyBorder="1" applyAlignment="1" applyProtection="1">
      <alignment vertical="center" shrinkToFit="1"/>
      <protection/>
    </xf>
    <xf numFmtId="0" fontId="36" fillId="0" borderId="32" xfId="0" applyFont="1" applyFill="1" applyBorder="1" applyAlignment="1" applyProtection="1">
      <alignment horizontal="center" vertical="center" shrinkToFit="1"/>
      <protection/>
    </xf>
    <xf numFmtId="0" fontId="36" fillId="0" borderId="33" xfId="0" applyFont="1" applyFill="1" applyBorder="1" applyAlignment="1" applyProtection="1">
      <alignment horizontal="center" vertical="center" shrinkToFit="1"/>
      <protection/>
    </xf>
    <xf numFmtId="0" fontId="35" fillId="0" borderId="28" xfId="0" applyFont="1" applyFill="1" applyBorder="1" applyAlignment="1" applyProtection="1">
      <alignment horizontal="center" shrinkToFit="1"/>
      <protection/>
    </xf>
    <xf numFmtId="0" fontId="35" fillId="0" borderId="29" xfId="0" applyFont="1" applyFill="1" applyBorder="1" applyAlignment="1" applyProtection="1">
      <alignment horizontal="center" shrinkToFit="1"/>
      <protection/>
    </xf>
    <xf numFmtId="0" fontId="35" fillId="0" borderId="18" xfId="0" applyFont="1" applyFill="1" applyBorder="1" applyAlignment="1" applyProtection="1">
      <alignment horizontal="center" shrinkToFit="1"/>
      <protection/>
    </xf>
    <xf numFmtId="0" fontId="35" fillId="0" borderId="23" xfId="0" applyFont="1" applyFill="1" applyBorder="1" applyAlignment="1" applyProtection="1">
      <alignment horizontal="center" shrinkToFit="1"/>
      <protection/>
    </xf>
    <xf numFmtId="0" fontId="35" fillId="0" borderId="28" xfId="0" applyFont="1" applyBorder="1" applyAlignment="1" applyProtection="1">
      <alignment horizontal="center"/>
      <protection/>
    </xf>
    <xf numFmtId="0" fontId="35" fillId="0" borderId="17" xfId="0" applyFont="1" applyBorder="1" applyAlignment="1" applyProtection="1">
      <alignment horizontal="center"/>
      <protection/>
    </xf>
    <xf numFmtId="0" fontId="35" fillId="0" borderId="29" xfId="0" applyFont="1" applyBorder="1" applyAlignment="1" applyProtection="1">
      <alignment horizontal="center"/>
      <protection/>
    </xf>
    <xf numFmtId="0" fontId="35" fillId="0" borderId="18" xfId="0" applyFont="1" applyBorder="1" applyAlignment="1" applyProtection="1">
      <alignment horizontal="center"/>
      <protection/>
    </xf>
    <xf numFmtId="0" fontId="35" fillId="0" borderId="0" xfId="0" applyFont="1" applyBorder="1" applyAlignment="1" applyProtection="1">
      <alignment horizontal="center"/>
      <protection/>
    </xf>
    <xf numFmtId="0" fontId="35" fillId="0" borderId="23" xfId="0" applyFont="1" applyBorder="1" applyAlignment="1" applyProtection="1">
      <alignment horizontal="center"/>
      <protection/>
    </xf>
    <xf numFmtId="0" fontId="53" fillId="0" borderId="67" xfId="116" applyFont="1" applyFill="1" applyBorder="1" applyAlignment="1" applyProtection="1">
      <alignment horizontal="center" shrinkToFit="1"/>
      <protection locked="0"/>
    </xf>
    <xf numFmtId="0" fontId="53" fillId="0" borderId="21" xfId="116" applyFont="1" applyFill="1" applyBorder="1" applyAlignment="1" applyProtection="1">
      <alignment horizontal="center" shrinkToFit="1"/>
      <protection locked="0"/>
    </xf>
    <xf numFmtId="0" fontId="52" fillId="0" borderId="28" xfId="116" applyNumberFormat="1" applyFont="1" applyFill="1" applyBorder="1" applyAlignment="1" applyProtection="1">
      <alignment horizontal="left" shrinkToFit="1"/>
      <protection/>
    </xf>
    <xf numFmtId="0" fontId="52" fillId="0" borderId="32" xfId="116" applyNumberFormat="1" applyFont="1" applyFill="1" applyBorder="1" applyAlignment="1" applyProtection="1">
      <alignment horizontal="left" shrinkToFit="1"/>
      <protection/>
    </xf>
    <xf numFmtId="0" fontId="52" fillId="0" borderId="17" xfId="116" applyNumberFormat="1" applyFont="1" applyFill="1" applyBorder="1" applyAlignment="1" applyProtection="1">
      <alignment horizontal="left" shrinkToFit="1"/>
      <protection/>
    </xf>
    <xf numFmtId="0" fontId="52" fillId="0" borderId="20" xfId="116" applyNumberFormat="1" applyFont="1" applyFill="1" applyBorder="1" applyAlignment="1" applyProtection="1">
      <alignment horizontal="left" shrinkToFit="1"/>
      <protection/>
    </xf>
    <xf numFmtId="0" fontId="53" fillId="0" borderId="55" xfId="116" applyFont="1" applyFill="1" applyBorder="1" applyAlignment="1" applyProtection="1">
      <alignment horizontal="center" shrinkToFit="1"/>
      <protection locked="0"/>
    </xf>
    <xf numFmtId="0" fontId="35" fillId="0" borderId="0" xfId="116" applyFont="1" applyFill="1" applyAlignment="1">
      <alignment horizontal="center" wrapText="1"/>
      <protection/>
    </xf>
    <xf numFmtId="0" fontId="36" fillId="0" borderId="17" xfId="116" applyFont="1" applyFill="1" applyBorder="1" applyAlignment="1">
      <alignment horizontal="center" vertical="center"/>
      <protection/>
    </xf>
    <xf numFmtId="0" fontId="35" fillId="0" borderId="34" xfId="116" applyFont="1" applyFill="1" applyBorder="1" applyAlignment="1">
      <alignment horizontal="center" vertical="center" shrinkToFit="1"/>
      <protection/>
    </xf>
    <xf numFmtId="0" fontId="36" fillId="35" borderId="22" xfId="116" applyFont="1" applyFill="1" applyBorder="1" applyAlignment="1">
      <alignment horizontal="center" wrapText="1"/>
      <protection/>
    </xf>
    <xf numFmtId="0" fontId="36" fillId="35" borderId="30" xfId="116" applyFont="1" applyFill="1" applyBorder="1" applyAlignment="1">
      <alignment horizontal="center" wrapText="1"/>
      <protection/>
    </xf>
    <xf numFmtId="0" fontId="36" fillId="35" borderId="31" xfId="116" applyFont="1" applyFill="1" applyBorder="1" applyAlignment="1">
      <alignment horizontal="center" wrapText="1"/>
      <protection/>
    </xf>
    <xf numFmtId="0" fontId="0" fillId="35" borderId="34" xfId="116" applyFont="1" applyFill="1" applyBorder="1" applyAlignment="1">
      <alignment horizontal="center" vertical="center" shrinkToFit="1"/>
      <protection/>
    </xf>
    <xf numFmtId="0" fontId="37" fillId="0" borderId="22" xfId="116" applyFont="1" applyFill="1" applyBorder="1" applyAlignment="1">
      <alignment horizontal="center" vertical="center" shrinkToFit="1"/>
      <protection/>
    </xf>
    <xf numFmtId="0" fontId="37" fillId="0" borderId="30" xfId="116" applyFont="1" applyFill="1" applyBorder="1" applyAlignment="1">
      <alignment horizontal="center" vertical="center" shrinkToFit="1"/>
      <protection/>
    </xf>
    <xf numFmtId="0" fontId="37" fillId="0" borderId="31" xfId="116" applyFont="1" applyFill="1" applyBorder="1" applyAlignment="1">
      <alignment horizontal="center" vertical="center" shrinkToFit="1"/>
      <protection/>
    </xf>
    <xf numFmtId="0" fontId="35" fillId="0" borderId="34" xfId="116" applyNumberFormat="1" applyFont="1" applyFill="1" applyBorder="1" applyAlignment="1">
      <alignment horizontal="center" vertical="center" shrinkToFit="1"/>
      <protection/>
    </xf>
    <xf numFmtId="0" fontId="0" fillId="0" borderId="0" xfId="116" applyFont="1" applyFill="1" applyBorder="1" applyAlignment="1">
      <alignment horizontal="right" vertical="center" wrapText="1"/>
      <protection/>
    </xf>
    <xf numFmtId="0" fontId="35" fillId="0" borderId="144" xfId="116" applyNumberFormat="1" applyFont="1" applyFill="1" applyBorder="1" applyAlignment="1">
      <alignment horizontal="center" vertical="center" wrapText="1"/>
      <protection/>
    </xf>
    <xf numFmtId="0" fontId="35" fillId="0" borderId="145" xfId="116" applyNumberFormat="1" applyFont="1" applyFill="1" applyBorder="1" applyAlignment="1">
      <alignment horizontal="center" vertical="center" wrapText="1"/>
      <protection/>
    </xf>
    <xf numFmtId="0" fontId="38" fillId="0" borderId="0" xfId="116" applyFont="1" applyFill="1" applyBorder="1" applyAlignment="1">
      <alignment horizontal="center" vertical="center" wrapText="1"/>
      <protection/>
    </xf>
    <xf numFmtId="49" fontId="35" fillId="0" borderId="0" xfId="116" applyNumberFormat="1" applyFont="1" applyFill="1" applyAlignment="1">
      <alignment horizontal="center" vertical="center" wrapText="1"/>
      <protection/>
    </xf>
    <xf numFmtId="49" fontId="35" fillId="0" borderId="20" xfId="116" applyNumberFormat="1" applyFont="1" applyFill="1" applyBorder="1" applyAlignment="1">
      <alignment horizontal="center" vertical="center" wrapText="1"/>
      <protection/>
    </xf>
    <xf numFmtId="0" fontId="35" fillId="0" borderId="92" xfId="116" applyNumberFormat="1" applyFont="1" applyFill="1" applyBorder="1" applyAlignment="1">
      <alignment horizontal="center" vertical="center" wrapText="1"/>
      <protection/>
    </xf>
    <xf numFmtId="0" fontId="35" fillId="0" borderId="19" xfId="116" applyNumberFormat="1" applyFont="1" applyFill="1" applyBorder="1" applyAlignment="1">
      <alignment horizontal="center" vertical="center" wrapText="1"/>
      <protection/>
    </xf>
    <xf numFmtId="0" fontId="38" fillId="0" borderId="0" xfId="116" applyFont="1" applyFill="1" applyAlignment="1">
      <alignment horizontal="center" vertical="top" wrapText="1"/>
      <protection/>
    </xf>
    <xf numFmtId="0" fontId="55" fillId="0" borderId="119" xfId="116" applyFont="1" applyFill="1" applyBorder="1" applyAlignment="1">
      <alignment horizontal="center" vertical="center" wrapText="1"/>
      <protection/>
    </xf>
    <xf numFmtId="0" fontId="55" fillId="0" borderId="148" xfId="116" applyFont="1" applyFill="1" applyBorder="1" applyAlignment="1">
      <alignment horizontal="center" vertical="center" wrapText="1"/>
      <protection/>
    </xf>
    <xf numFmtId="0" fontId="52" fillId="0" borderId="18" xfId="116" applyNumberFormat="1" applyFont="1" applyFill="1" applyBorder="1" applyAlignment="1" applyProtection="1">
      <alignment horizontal="left" shrinkToFit="1"/>
      <protection/>
    </xf>
    <xf numFmtId="49" fontId="0" fillId="0" borderId="0" xfId="116" applyNumberFormat="1" applyFont="1" applyFill="1" applyBorder="1" applyAlignment="1">
      <alignment horizontal="center" shrinkToFit="1"/>
      <protection/>
    </xf>
    <xf numFmtId="0" fontId="0" fillId="0" borderId="0" xfId="116" applyNumberFormat="1" applyFont="1" applyFill="1" applyBorder="1" applyAlignment="1" applyProtection="1">
      <alignment horizontal="center" vertical="top" shrinkToFit="1"/>
      <protection/>
    </xf>
    <xf numFmtId="0" fontId="0" fillId="0" borderId="23" xfId="116" applyNumberFormat="1" applyFont="1" applyFill="1" applyBorder="1" applyAlignment="1" applyProtection="1">
      <alignment horizontal="center" vertical="top" shrinkToFit="1"/>
      <protection/>
    </xf>
    <xf numFmtId="49" fontId="0" fillId="0" borderId="0" xfId="123" applyNumberFormat="1" applyFont="1" applyFill="1" applyBorder="1" applyAlignment="1">
      <alignment horizontal="center" shrinkToFit="1"/>
      <protection/>
    </xf>
    <xf numFmtId="0" fontId="52" fillId="0" borderId="29" xfId="116" applyNumberFormat="1" applyFont="1" applyFill="1" applyBorder="1" applyAlignment="1" applyProtection="1">
      <alignment horizontal="left" shrinkToFit="1"/>
      <protection/>
    </xf>
    <xf numFmtId="0" fontId="52" fillId="0" borderId="33" xfId="116" applyNumberFormat="1" applyFont="1" applyFill="1" applyBorder="1" applyAlignment="1" applyProtection="1">
      <alignment horizontal="left" shrinkToFit="1"/>
      <protection/>
    </xf>
    <xf numFmtId="0" fontId="52" fillId="0" borderId="18" xfId="123" applyNumberFormat="1" applyFont="1" applyFill="1" applyBorder="1" applyAlignment="1" applyProtection="1">
      <alignment horizontal="center" shrinkToFit="1"/>
      <protection/>
    </xf>
    <xf numFmtId="0" fontId="52" fillId="0" borderId="0" xfId="123" applyNumberFormat="1" applyFont="1" applyFill="1" applyBorder="1" applyAlignment="1" applyProtection="1">
      <alignment horizontal="center" shrinkToFit="1"/>
      <protection/>
    </xf>
    <xf numFmtId="0" fontId="52" fillId="0" borderId="32" xfId="123" applyNumberFormat="1" applyFont="1" applyFill="1" applyBorder="1" applyAlignment="1" applyProtection="1">
      <alignment horizontal="center" shrinkToFit="1"/>
      <protection/>
    </xf>
    <xf numFmtId="0" fontId="52" fillId="0" borderId="20" xfId="123" applyNumberFormat="1" applyFont="1" applyFill="1" applyBorder="1" applyAlignment="1" applyProtection="1">
      <alignment horizontal="center" shrinkToFit="1"/>
      <protection/>
    </xf>
    <xf numFmtId="0" fontId="35" fillId="0" borderId="146" xfId="116" applyNumberFormat="1" applyFont="1" applyFill="1" applyBorder="1" applyAlignment="1">
      <alignment horizontal="center" vertical="center" wrapText="1"/>
      <protection/>
    </xf>
    <xf numFmtId="0" fontId="35" fillId="0" borderId="147" xfId="116" applyNumberFormat="1" applyFont="1" applyFill="1" applyBorder="1" applyAlignment="1">
      <alignment horizontal="center" vertical="center" wrapText="1"/>
      <protection/>
    </xf>
    <xf numFmtId="0" fontId="0" fillId="0" borderId="0" xfId="116" applyNumberFormat="1" applyFont="1" applyFill="1" applyBorder="1" applyAlignment="1">
      <alignment horizontal="center" shrinkToFit="1"/>
      <protection/>
    </xf>
    <xf numFmtId="0" fontId="52" fillId="0" borderId="0" xfId="116" applyNumberFormat="1" applyFont="1" applyFill="1" applyBorder="1" applyAlignment="1" applyProtection="1">
      <alignment horizontal="left" shrinkToFit="1"/>
      <protection/>
    </xf>
    <xf numFmtId="0" fontId="47" fillId="0" borderId="17" xfId="123" applyNumberFormat="1" applyFont="1" applyFill="1" applyBorder="1" applyAlignment="1" applyProtection="1">
      <alignment horizontal="center" vertical="top" shrinkToFit="1"/>
      <protection locked="0"/>
    </xf>
    <xf numFmtId="0" fontId="0" fillId="0" borderId="0" xfId="123" applyNumberFormat="1" applyFont="1" applyFill="1" applyBorder="1" applyAlignment="1" applyProtection="1">
      <alignment horizontal="center" shrinkToFit="1"/>
      <protection/>
    </xf>
    <xf numFmtId="0" fontId="0" fillId="0" borderId="20" xfId="123" applyNumberFormat="1" applyFont="1" applyFill="1" applyBorder="1" applyAlignment="1" applyProtection="1">
      <alignment horizontal="center" shrinkToFit="1"/>
      <protection/>
    </xf>
    <xf numFmtId="0" fontId="0" fillId="0" borderId="0" xfId="123" applyNumberFormat="1" applyFont="1" applyFill="1" applyBorder="1" applyAlignment="1" applyProtection="1">
      <alignment horizontal="center" vertical="top" shrinkToFit="1"/>
      <protection/>
    </xf>
    <xf numFmtId="0" fontId="47" fillId="0" borderId="17" xfId="116" applyNumberFormat="1" applyFont="1" applyFill="1" applyBorder="1" applyAlignment="1" applyProtection="1">
      <alignment horizontal="center" vertical="top" shrinkToFit="1"/>
      <protection locked="0"/>
    </xf>
    <xf numFmtId="0" fontId="53" fillId="0" borderId="23" xfId="116" applyNumberFormat="1" applyFont="1" applyFill="1" applyBorder="1" applyAlignment="1" applyProtection="1">
      <alignment horizontal="center" shrinkToFit="1"/>
      <protection/>
    </xf>
    <xf numFmtId="0" fontId="53" fillId="0" borderId="33" xfId="116" applyNumberFormat="1" applyFont="1" applyFill="1" applyBorder="1" applyAlignment="1" applyProtection="1">
      <alignment horizontal="center" shrinkToFit="1"/>
      <protection/>
    </xf>
    <xf numFmtId="0" fontId="53" fillId="0" borderId="0" xfId="116" applyNumberFormat="1" applyFont="1" applyFill="1" applyBorder="1" applyAlignment="1" applyProtection="1">
      <alignment horizontal="center" shrinkToFit="1"/>
      <protection/>
    </xf>
    <xf numFmtId="0" fontId="53" fillId="0" borderId="20" xfId="116" applyNumberFormat="1" applyFont="1" applyFill="1" applyBorder="1" applyAlignment="1" applyProtection="1">
      <alignment horizontal="center" shrinkToFit="1"/>
      <protection/>
    </xf>
    <xf numFmtId="0" fontId="52" fillId="0" borderId="17" xfId="116" applyNumberFormat="1" applyFont="1" applyFill="1" applyBorder="1" applyAlignment="1">
      <alignment horizontal="left" shrinkToFit="1"/>
      <protection/>
    </xf>
    <xf numFmtId="0" fontId="52" fillId="0" borderId="29" xfId="116" applyNumberFormat="1" applyFont="1" applyFill="1" applyBorder="1" applyAlignment="1">
      <alignment horizontal="left" shrinkToFit="1"/>
      <protection/>
    </xf>
    <xf numFmtId="0" fontId="52" fillId="0" borderId="20" xfId="116" applyNumberFormat="1" applyFont="1" applyFill="1" applyBorder="1" applyAlignment="1">
      <alignment horizontal="left" shrinkToFit="1"/>
      <protection/>
    </xf>
    <xf numFmtId="0" fontId="52" fillId="0" borderId="33" xfId="116" applyNumberFormat="1" applyFont="1" applyFill="1" applyBorder="1" applyAlignment="1">
      <alignment horizontal="left" shrinkToFit="1"/>
      <protection/>
    </xf>
    <xf numFmtId="49" fontId="0" fillId="0" borderId="0" xfId="116" applyNumberFormat="1" applyFont="1" applyFill="1" applyBorder="1" applyAlignment="1" applyProtection="1">
      <alignment horizontal="center" vertical="top" shrinkToFit="1"/>
      <protection/>
    </xf>
    <xf numFmtId="0" fontId="0" fillId="0" borderId="0" xfId="116" applyFont="1" applyFill="1" applyBorder="1" applyAlignment="1" applyProtection="1">
      <alignment horizontal="center" shrinkToFit="1"/>
      <protection/>
    </xf>
    <xf numFmtId="0" fontId="0" fillId="0" borderId="20" xfId="116" applyFont="1" applyFill="1" applyBorder="1" applyAlignment="1" applyProtection="1">
      <alignment horizontal="center" shrinkToFit="1"/>
      <protection/>
    </xf>
    <xf numFmtId="49" fontId="47" fillId="0" borderId="17" xfId="116" applyNumberFormat="1" applyFont="1" applyFill="1" applyBorder="1" applyAlignment="1" applyProtection="1">
      <alignment horizontal="center" vertical="top" shrinkToFit="1"/>
      <protection locked="0"/>
    </xf>
    <xf numFmtId="0" fontId="52" fillId="0" borderId="0" xfId="116" applyFont="1" applyFill="1" applyBorder="1" applyAlignment="1" applyProtection="1">
      <alignment horizontal="center" shrinkToFit="1"/>
      <protection/>
    </xf>
    <xf numFmtId="0" fontId="52" fillId="0" borderId="20" xfId="116" applyFont="1" applyFill="1" applyBorder="1" applyAlignment="1" applyProtection="1">
      <alignment horizontal="center" shrinkToFit="1"/>
      <protection/>
    </xf>
    <xf numFmtId="0" fontId="0" fillId="0" borderId="0" xfId="116" applyFont="1" applyFill="1" applyBorder="1" applyAlignment="1" applyProtection="1">
      <alignment horizontal="left" vertical="center" shrinkToFit="1"/>
      <protection/>
    </xf>
    <xf numFmtId="0" fontId="35" fillId="0" borderId="0" xfId="116" applyFont="1" applyFill="1" applyBorder="1" applyAlignment="1">
      <alignment horizontal="center" vertical="center" shrinkToFit="1"/>
      <protection/>
    </xf>
    <xf numFmtId="49" fontId="46" fillId="0" borderId="0" xfId="116" applyNumberFormat="1" applyFont="1" applyFill="1" applyBorder="1" applyAlignment="1">
      <alignment horizontal="center" vertical="center" wrapText="1" shrinkToFit="1"/>
      <protection/>
    </xf>
    <xf numFmtId="49" fontId="36" fillId="0" borderId="0" xfId="116" applyNumberFormat="1" applyFont="1" applyFill="1" applyBorder="1" applyAlignment="1">
      <alignment horizontal="center" vertical="center" wrapText="1" shrinkToFit="1"/>
      <protection/>
    </xf>
    <xf numFmtId="0" fontId="36" fillId="0" borderId="0" xfId="116" applyFont="1" applyBorder="1" applyAlignment="1">
      <alignment horizontal="left" vertical="center" wrapText="1"/>
      <protection/>
    </xf>
    <xf numFmtId="0" fontId="36" fillId="0" borderId="32" xfId="116" applyFont="1" applyBorder="1" applyAlignment="1" applyProtection="1">
      <alignment horizontal="center" vertical="center" shrinkToFit="1"/>
      <protection/>
    </xf>
    <xf numFmtId="0" fontId="36" fillId="0" borderId="20" xfId="116" applyFont="1" applyBorder="1" applyAlignment="1" applyProtection="1">
      <alignment horizontal="center" vertical="center" shrinkToFit="1"/>
      <protection/>
    </xf>
    <xf numFmtId="0" fontId="36" fillId="0" borderId="33" xfId="116" applyFont="1" applyBorder="1" applyAlignment="1" applyProtection="1">
      <alignment horizontal="center" vertical="center" shrinkToFit="1"/>
      <protection/>
    </xf>
    <xf numFmtId="0" fontId="36" fillId="0" borderId="32" xfId="116" applyFont="1" applyFill="1" applyBorder="1" applyAlignment="1" applyProtection="1">
      <alignment horizontal="center" vertical="center" shrinkToFit="1"/>
      <protection/>
    </xf>
    <xf numFmtId="0" fontId="36" fillId="0" borderId="33" xfId="116" applyFont="1" applyFill="1" applyBorder="1" applyAlignment="1" applyProtection="1">
      <alignment horizontal="center" vertical="center" shrinkToFit="1"/>
      <protection/>
    </xf>
    <xf numFmtId="0" fontId="52" fillId="0" borderId="0" xfId="116" applyFont="1" applyFill="1" applyBorder="1" applyAlignment="1" applyProtection="1">
      <alignment horizontal="left" shrinkToFit="1"/>
      <protection/>
    </xf>
    <xf numFmtId="0" fontId="43" fillId="35" borderId="22" xfId="116" applyFont="1" applyFill="1" applyBorder="1" applyAlignment="1" applyProtection="1">
      <alignment horizontal="center" vertical="center" shrinkToFit="1"/>
      <protection/>
    </xf>
    <xf numFmtId="0" fontId="43" fillId="35" borderId="30" xfId="116" applyFont="1" applyFill="1" applyBorder="1" applyAlignment="1" applyProtection="1">
      <alignment horizontal="center" vertical="center" shrinkToFit="1"/>
      <protection/>
    </xf>
    <xf numFmtId="0" fontId="43" fillId="35" borderId="31" xfId="116" applyFont="1" applyFill="1" applyBorder="1" applyAlignment="1" applyProtection="1">
      <alignment horizontal="center" vertical="center" shrinkToFit="1"/>
      <protection/>
    </xf>
    <xf numFmtId="0" fontId="35" fillId="0" borderId="28" xfId="116" applyFont="1" applyBorder="1" applyAlignment="1" applyProtection="1">
      <alignment horizontal="center"/>
      <protection/>
    </xf>
    <xf numFmtId="0" fontId="35" fillId="0" borderId="17" xfId="116" applyFont="1" applyBorder="1" applyAlignment="1" applyProtection="1">
      <alignment horizontal="center"/>
      <protection/>
    </xf>
    <xf numFmtId="0" fontId="35" fillId="0" borderId="29" xfId="116" applyFont="1" applyBorder="1" applyAlignment="1" applyProtection="1">
      <alignment horizontal="center"/>
      <protection/>
    </xf>
    <xf numFmtId="0" fontId="35" fillId="0" borderId="18" xfId="116" applyFont="1" applyBorder="1" applyAlignment="1" applyProtection="1">
      <alignment horizontal="center"/>
      <protection/>
    </xf>
    <xf numFmtId="0" fontId="35" fillId="0" borderId="0" xfId="116" applyFont="1" applyBorder="1" applyAlignment="1" applyProtection="1">
      <alignment horizontal="center"/>
      <protection/>
    </xf>
    <xf numFmtId="0" fontId="35" fillId="0" borderId="23" xfId="116" applyFont="1" applyBorder="1" applyAlignment="1" applyProtection="1">
      <alignment horizontal="center"/>
      <protection/>
    </xf>
    <xf numFmtId="0" fontId="35" fillId="0" borderId="28" xfId="116" applyFont="1" applyFill="1" applyBorder="1" applyAlignment="1" applyProtection="1">
      <alignment horizontal="center" shrinkToFit="1"/>
      <protection/>
    </xf>
    <xf numFmtId="0" fontId="35" fillId="0" borderId="29" xfId="116" applyFont="1" applyFill="1" applyBorder="1" applyAlignment="1" applyProtection="1">
      <alignment horizontal="center" shrinkToFit="1"/>
      <protection/>
    </xf>
    <xf numFmtId="0" fontId="35" fillId="0" borderId="18" xfId="116" applyFont="1" applyFill="1" applyBorder="1" applyAlignment="1" applyProtection="1">
      <alignment horizontal="center" shrinkToFit="1"/>
      <protection/>
    </xf>
    <xf numFmtId="0" fontId="35" fillId="0" borderId="23" xfId="116" applyFont="1" applyFill="1" applyBorder="1" applyAlignment="1" applyProtection="1">
      <alignment horizontal="center" shrinkToFit="1"/>
      <protection/>
    </xf>
    <xf numFmtId="0" fontId="52" fillId="0" borderId="0" xfId="123" applyNumberFormat="1" applyFont="1" applyFill="1" applyBorder="1" applyAlignment="1" applyProtection="1">
      <alignment horizontal="center" shrinkToFit="1"/>
      <protection locked="0"/>
    </xf>
    <xf numFmtId="0" fontId="52" fillId="0" borderId="20" xfId="123" applyNumberFormat="1" applyFont="1" applyFill="1" applyBorder="1" applyAlignment="1" applyProtection="1">
      <alignment horizontal="center" shrinkToFit="1"/>
      <protection locked="0"/>
    </xf>
    <xf numFmtId="0" fontId="52" fillId="0" borderId="55" xfId="116" applyFont="1" applyFill="1" applyBorder="1" applyAlignment="1" applyProtection="1">
      <alignment horizontal="center" shrinkToFit="1"/>
      <protection/>
    </xf>
    <xf numFmtId="0" fontId="52" fillId="0" borderId="21" xfId="116" applyFont="1" applyFill="1" applyBorder="1" applyAlignment="1" applyProtection="1">
      <alignment horizontal="center" shrinkToFit="1"/>
      <protection/>
    </xf>
    <xf numFmtId="0" fontId="52" fillId="0" borderId="55" xfId="116" applyFont="1" applyFill="1" applyBorder="1" applyAlignment="1">
      <alignment horizontal="center" wrapText="1"/>
      <protection/>
    </xf>
    <xf numFmtId="0" fontId="52" fillId="0" borderId="21" xfId="116" applyFont="1" applyFill="1" applyBorder="1" applyAlignment="1">
      <alignment horizontal="center" wrapText="1"/>
      <protection/>
    </xf>
    <xf numFmtId="49" fontId="35" fillId="0" borderId="0" xfId="116" applyNumberFormat="1" applyFont="1" applyFill="1" applyBorder="1" applyAlignment="1" applyProtection="1">
      <alignment horizontal="left" vertical="center" shrinkToFit="1"/>
      <protection/>
    </xf>
    <xf numFmtId="0" fontId="47" fillId="0" borderId="0" xfId="116" applyNumberFormat="1" applyFont="1" applyFill="1" applyBorder="1" applyAlignment="1" applyProtection="1">
      <alignment horizontal="center" vertical="top" shrinkToFit="1"/>
      <protection locked="0"/>
    </xf>
    <xf numFmtId="0" fontId="35" fillId="0" borderId="146" xfId="116" applyFont="1" applyFill="1" applyBorder="1" applyAlignment="1">
      <alignment horizontal="center" vertical="center" wrapText="1"/>
      <protection/>
    </xf>
    <xf numFmtId="0" fontId="0" fillId="0" borderId="147" xfId="116" applyFont="1" applyFill="1" applyBorder="1" applyAlignment="1">
      <alignment horizontal="center" vertical="center" wrapText="1"/>
      <protection/>
    </xf>
    <xf numFmtId="0" fontId="35" fillId="0" borderId="119" xfId="116" applyFont="1" applyFill="1" applyBorder="1" applyAlignment="1">
      <alignment horizontal="center" vertical="center" wrapText="1"/>
      <protection/>
    </xf>
    <xf numFmtId="0" fontId="0" fillId="0" borderId="148" xfId="116" applyFont="1" applyFill="1" applyBorder="1" applyAlignment="1">
      <alignment horizontal="center" vertical="center" wrapText="1"/>
      <protection/>
    </xf>
    <xf numFmtId="0" fontId="38" fillId="0" borderId="0" xfId="116" applyFont="1" applyFill="1" applyAlignment="1">
      <alignment horizontal="center" vertical="top"/>
      <protection/>
    </xf>
    <xf numFmtId="49" fontId="49" fillId="0" borderId="0" xfId="116" applyNumberFormat="1" applyFont="1" applyFill="1" applyBorder="1" applyAlignment="1">
      <alignment horizontal="center"/>
      <protection/>
    </xf>
    <xf numFmtId="0" fontId="47" fillId="0" borderId="136" xfId="116" applyNumberFormat="1" applyFont="1" applyFill="1" applyBorder="1" applyAlignment="1">
      <alignment horizontal="center" vertical="center"/>
      <protection/>
    </xf>
    <xf numFmtId="49" fontId="47" fillId="0" borderId="121" xfId="116" applyNumberFormat="1" applyFont="1" applyFill="1" applyBorder="1" applyAlignment="1">
      <alignment horizontal="center" vertical="center"/>
      <protection/>
    </xf>
    <xf numFmtId="0" fontId="47" fillId="0" borderId="67" xfId="116" applyNumberFormat="1" applyFont="1" applyFill="1" applyBorder="1" applyAlignment="1" applyProtection="1">
      <alignment horizontal="center" vertical="center"/>
      <protection locked="0"/>
    </xf>
    <xf numFmtId="0" fontId="47" fillId="0" borderId="21" xfId="116" applyNumberFormat="1" applyFont="1" applyFill="1" applyBorder="1" applyAlignment="1" applyProtection="1">
      <alignment horizontal="center" vertical="center"/>
      <protection locked="0"/>
    </xf>
    <xf numFmtId="0" fontId="47" fillId="0" borderId="123" xfId="116" applyNumberFormat="1" applyFont="1" applyFill="1" applyBorder="1" applyAlignment="1">
      <alignment horizontal="center" vertical="center"/>
      <protection/>
    </xf>
    <xf numFmtId="0" fontId="47" fillId="0" borderId="83" xfId="116" applyNumberFormat="1" applyFont="1" applyFill="1" applyBorder="1" applyAlignment="1">
      <alignment horizontal="center" vertical="center"/>
      <protection/>
    </xf>
    <xf numFmtId="0" fontId="47" fillId="0" borderId="78" xfId="116" applyNumberFormat="1" applyFont="1" applyFill="1" applyBorder="1" applyAlignment="1">
      <alignment horizontal="left" vertical="center" shrinkToFit="1"/>
      <protection/>
    </xf>
    <xf numFmtId="0" fontId="47" fillId="0" borderId="79" xfId="116" applyNumberFormat="1" applyFont="1" applyFill="1" applyBorder="1" applyAlignment="1">
      <alignment horizontal="left" vertical="center" shrinkToFit="1"/>
      <protection/>
    </xf>
    <xf numFmtId="0" fontId="47" fillId="0" borderId="0" xfId="116" applyNumberFormat="1" applyFont="1" applyFill="1" applyBorder="1" applyAlignment="1">
      <alignment horizontal="left" vertical="center" shrinkToFit="1"/>
      <protection/>
    </xf>
    <xf numFmtId="0" fontId="47" fillId="0" borderId="20" xfId="116" applyNumberFormat="1" applyFont="1" applyFill="1" applyBorder="1" applyAlignment="1">
      <alignment horizontal="left" vertical="center" shrinkToFit="1"/>
      <protection/>
    </xf>
    <xf numFmtId="0" fontId="47" fillId="0" borderId="77" xfId="116" applyNumberFormat="1" applyFont="1" applyFill="1" applyBorder="1" applyAlignment="1">
      <alignment horizontal="left" vertical="center" shrinkToFit="1"/>
      <protection/>
    </xf>
    <xf numFmtId="0" fontId="47" fillId="0" borderId="56" xfId="116" applyNumberFormat="1" applyFont="1" applyFill="1" applyBorder="1" applyAlignment="1">
      <alignment horizontal="left" vertical="center" shrinkToFit="1"/>
      <protection/>
    </xf>
    <xf numFmtId="49" fontId="47" fillId="36" borderId="23" xfId="116" applyNumberFormat="1" applyFont="1" applyFill="1" applyBorder="1" applyAlignment="1" applyProtection="1">
      <alignment horizontal="center"/>
      <protection/>
    </xf>
    <xf numFmtId="49" fontId="47" fillId="0" borderId="33" xfId="116" applyNumberFormat="1" applyFont="1" applyFill="1" applyBorder="1" applyAlignment="1" applyProtection="1">
      <alignment horizontal="center"/>
      <protection/>
    </xf>
    <xf numFmtId="1" fontId="50" fillId="0" borderId="78" xfId="116" applyNumberFormat="1" applyFont="1" applyFill="1" applyBorder="1" applyAlignment="1" applyProtection="1">
      <alignment horizontal="center" vertical="center"/>
      <protection/>
    </xf>
    <xf numFmtId="1" fontId="50" fillId="0" borderId="79" xfId="116" applyNumberFormat="1" applyFont="1" applyFill="1" applyBorder="1" applyAlignment="1" applyProtection="1">
      <alignment horizontal="center" vertical="center"/>
      <protection/>
    </xf>
    <xf numFmtId="49" fontId="50" fillId="0" borderId="125" xfId="116" applyNumberFormat="1" applyFont="1" applyFill="1" applyBorder="1" applyAlignment="1" applyProtection="1">
      <alignment horizontal="center" vertical="center"/>
      <protection locked="0"/>
    </xf>
    <xf numFmtId="49" fontId="50" fillId="0" borderId="126" xfId="116" applyNumberFormat="1" applyFont="1" applyFill="1" applyBorder="1" applyAlignment="1" applyProtection="1">
      <alignment horizontal="center" vertical="center"/>
      <protection locked="0"/>
    </xf>
    <xf numFmtId="0" fontId="47" fillId="0" borderId="124" xfId="116" applyNumberFormat="1" applyFont="1" applyFill="1" applyBorder="1" applyAlignment="1">
      <alignment horizontal="center" vertical="center"/>
      <protection/>
    </xf>
    <xf numFmtId="49" fontId="47" fillId="36" borderId="55" xfId="116" applyNumberFormat="1" applyFont="1" applyFill="1" applyBorder="1" applyAlignment="1" applyProtection="1">
      <alignment horizontal="center"/>
      <protection/>
    </xf>
    <xf numFmtId="49" fontId="47" fillId="0" borderId="21" xfId="116" applyNumberFormat="1" applyFont="1" applyFill="1" applyBorder="1" applyAlignment="1" applyProtection="1">
      <alignment horizontal="center"/>
      <protection/>
    </xf>
    <xf numFmtId="49" fontId="50" fillId="0" borderId="114" xfId="116" applyNumberFormat="1" applyFont="1" applyFill="1" applyBorder="1" applyAlignment="1" applyProtection="1">
      <alignment horizontal="center" vertical="center"/>
      <protection/>
    </xf>
    <xf numFmtId="49" fontId="50" fillId="0" borderId="79" xfId="116" applyNumberFormat="1" applyFont="1" applyFill="1" applyBorder="1" applyAlignment="1" applyProtection="1">
      <alignment horizontal="center" vertical="center"/>
      <protection/>
    </xf>
    <xf numFmtId="49" fontId="50" fillId="0" borderId="134" xfId="116" applyNumberFormat="1" applyFont="1" applyFill="1" applyBorder="1" applyAlignment="1" applyProtection="1">
      <alignment horizontal="center" vertical="center"/>
      <protection locked="0"/>
    </xf>
    <xf numFmtId="49" fontId="47" fillId="0" borderId="128" xfId="116" applyNumberFormat="1" applyFont="1" applyFill="1" applyBorder="1" applyAlignment="1">
      <alignment horizontal="center" vertical="center"/>
      <protection/>
    </xf>
    <xf numFmtId="0" fontId="47" fillId="0" borderId="133" xfId="116" applyNumberFormat="1" applyFont="1" applyFill="1" applyBorder="1" applyAlignment="1" applyProtection="1">
      <alignment horizontal="center" vertical="center"/>
      <protection locked="0"/>
    </xf>
    <xf numFmtId="0" fontId="47" fillId="0" borderId="130" xfId="116" applyNumberFormat="1" applyFont="1" applyFill="1" applyBorder="1" applyAlignment="1">
      <alignment horizontal="center" vertical="center"/>
      <protection/>
    </xf>
    <xf numFmtId="0" fontId="47" fillId="0" borderId="132" xfId="116" applyNumberFormat="1" applyFont="1" applyFill="1" applyBorder="1" applyAlignment="1">
      <alignment horizontal="left" vertical="center" shrinkToFit="1"/>
      <protection/>
    </xf>
    <xf numFmtId="0" fontId="47" fillId="0" borderId="122" xfId="116" applyNumberFormat="1" applyFont="1" applyFill="1" applyBorder="1" applyAlignment="1">
      <alignment horizontal="left" vertical="center" shrinkToFit="1"/>
      <protection/>
    </xf>
    <xf numFmtId="0" fontId="47" fillId="0" borderId="131" xfId="116" applyNumberFormat="1" applyFont="1" applyFill="1" applyBorder="1" applyAlignment="1">
      <alignment horizontal="left" vertical="center" shrinkToFit="1"/>
      <protection/>
    </xf>
    <xf numFmtId="49" fontId="47" fillId="0" borderId="133" xfId="116" applyNumberFormat="1" applyFont="1" applyFill="1" applyBorder="1" applyAlignment="1" applyProtection="1">
      <alignment horizontal="center"/>
      <protection/>
    </xf>
    <xf numFmtId="49" fontId="50" fillId="0" borderId="132" xfId="116" applyNumberFormat="1" applyFont="1" applyFill="1" applyBorder="1" applyAlignment="1" applyProtection="1">
      <alignment horizontal="center" vertical="center"/>
      <protection/>
    </xf>
    <xf numFmtId="49" fontId="50" fillId="0" borderId="135" xfId="116" applyNumberFormat="1" applyFont="1" applyFill="1" applyBorder="1" applyAlignment="1" applyProtection="1">
      <alignment horizontal="center" vertical="center"/>
      <protection locked="0"/>
    </xf>
    <xf numFmtId="0" fontId="35" fillId="0" borderId="0" xfId="116" applyFont="1" applyFill="1" applyBorder="1" applyAlignment="1">
      <alignment horizontal="left" vertical="center"/>
      <protection/>
    </xf>
    <xf numFmtId="0" fontId="0" fillId="0" borderId="0" xfId="116" applyFont="1" applyFill="1" applyBorder="1" applyAlignment="1">
      <alignment horizontal="left" vertical="center"/>
      <protection/>
    </xf>
    <xf numFmtId="0" fontId="43" fillId="0" borderId="0" xfId="0" applyFont="1" applyFill="1" applyBorder="1" applyAlignment="1">
      <alignment horizontal="left" vertical="center" wrapText="1"/>
    </xf>
    <xf numFmtId="0" fontId="43" fillId="0" borderId="0" xfId="0" applyFont="1" applyFill="1" applyBorder="1" applyAlignment="1" applyProtection="1">
      <alignment horizontal="left" vertical="center" shrinkToFit="1"/>
      <protection/>
    </xf>
    <xf numFmtId="0" fontId="43" fillId="0" borderId="0" xfId="0" applyFont="1" applyFill="1" applyBorder="1" applyAlignment="1">
      <alignment horizontal="left" vertical="center" shrinkToFit="1"/>
    </xf>
    <xf numFmtId="0" fontId="43" fillId="0" borderId="23" xfId="0" applyFont="1" applyFill="1" applyBorder="1" applyAlignment="1">
      <alignment horizontal="left" vertical="center" shrinkToFit="1"/>
    </xf>
    <xf numFmtId="0" fontId="36" fillId="0" borderId="23" xfId="0" applyFont="1" applyBorder="1" applyAlignment="1">
      <alignment horizontal="left" vertical="center" shrinkToFit="1"/>
    </xf>
    <xf numFmtId="0" fontId="47" fillId="0" borderId="55" xfId="116" applyNumberFormat="1" applyFont="1" applyFill="1" applyBorder="1" applyAlignment="1" applyProtection="1">
      <alignment horizontal="center" vertical="center"/>
      <protection locked="0"/>
    </xf>
    <xf numFmtId="0" fontId="47" fillId="0" borderId="129" xfId="116" applyNumberFormat="1" applyFont="1" applyFill="1" applyBorder="1" applyAlignment="1">
      <alignment horizontal="center" vertical="center"/>
      <protection/>
    </xf>
    <xf numFmtId="0" fontId="47" fillId="0" borderId="114" xfId="116" applyNumberFormat="1" applyFont="1" applyFill="1" applyBorder="1" applyAlignment="1">
      <alignment horizontal="left" vertical="center" shrinkToFit="1"/>
      <protection/>
    </xf>
    <xf numFmtId="0" fontId="47" fillId="0" borderId="17" xfId="116" applyNumberFormat="1" applyFont="1" applyFill="1" applyBorder="1" applyAlignment="1">
      <alignment horizontal="left" vertical="center" shrinkToFit="1"/>
      <protection/>
    </xf>
    <xf numFmtId="0" fontId="47" fillId="0" borderId="113" xfId="116" applyNumberFormat="1" applyFont="1" applyFill="1" applyBorder="1" applyAlignment="1">
      <alignment horizontal="left" vertical="center" shrinkToFit="1"/>
      <protection/>
    </xf>
    <xf numFmtId="49" fontId="47" fillId="36" borderId="28" xfId="116" applyNumberFormat="1" applyFont="1" applyFill="1" applyBorder="1" applyAlignment="1" applyProtection="1">
      <alignment horizontal="center"/>
      <protection/>
    </xf>
    <xf numFmtId="49" fontId="47" fillId="0" borderId="94" xfId="116" applyNumberFormat="1" applyFont="1" applyFill="1" applyBorder="1" applyAlignment="1" applyProtection="1">
      <alignment horizontal="center"/>
      <protection/>
    </xf>
    <xf numFmtId="0" fontId="36" fillId="0" borderId="0" xfId="0" applyFont="1" applyFill="1" applyBorder="1" applyAlignment="1">
      <alignment horizontal="left" vertical="center" wrapText="1"/>
    </xf>
    <xf numFmtId="0" fontId="36" fillId="0" borderId="0" xfId="0" applyFont="1" applyFill="1" applyBorder="1" applyAlignment="1" applyProtection="1">
      <alignment horizontal="left" shrinkToFit="1"/>
      <protection/>
    </xf>
    <xf numFmtId="0" fontId="36" fillId="0" borderId="0" xfId="0" applyFont="1" applyFill="1" applyBorder="1" applyAlignment="1">
      <alignment horizontal="left" vertical="center" shrinkToFit="1"/>
    </xf>
    <xf numFmtId="0" fontId="36" fillId="0" borderId="23" xfId="0" applyFont="1" applyFill="1" applyBorder="1" applyAlignment="1">
      <alignment horizontal="left" vertical="center" shrinkToFit="1"/>
    </xf>
  </cellXfs>
  <cellStyles count="122">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Dålig" xfId="63"/>
    <cellStyle name="Explanatory Text" xfId="64"/>
    <cellStyle name="Färg1" xfId="65"/>
    <cellStyle name="Färg2" xfId="66"/>
    <cellStyle name="Färg3" xfId="67"/>
    <cellStyle name="Färg4" xfId="68"/>
    <cellStyle name="Färg5" xfId="69"/>
    <cellStyle name="Färg6" xfId="70"/>
    <cellStyle name="Förklarande text" xfId="71"/>
    <cellStyle name="Good" xfId="72"/>
    <cellStyle name="Heading 1" xfId="73"/>
    <cellStyle name="Heading 2" xfId="74"/>
    <cellStyle name="Heading 3" xfId="75"/>
    <cellStyle name="Heading 4" xfId="76"/>
    <cellStyle name="Indata" xfId="77"/>
    <cellStyle name="Input" xfId="78"/>
    <cellStyle name="Kontrollcell" xfId="79"/>
    <cellStyle name="Länkad cell" xfId="80"/>
    <cellStyle name="Linked Cell" xfId="81"/>
    <cellStyle name="Neutral" xfId="82"/>
    <cellStyle name="Note" xfId="83"/>
    <cellStyle name="Output" xfId="84"/>
    <cellStyle name="Rubrik" xfId="85"/>
    <cellStyle name="Rubrik 1" xfId="86"/>
    <cellStyle name="Rubrik 2" xfId="87"/>
    <cellStyle name="Rubrik 3" xfId="88"/>
    <cellStyle name="Rubrik 4" xfId="89"/>
    <cellStyle name="Summa" xfId="90"/>
    <cellStyle name="Title" xfId="91"/>
    <cellStyle name="Total" xfId="92"/>
    <cellStyle name="Utdata" xfId="93"/>
    <cellStyle name="Varningstext" xfId="94"/>
    <cellStyle name="Warning Text" xfId="95"/>
    <cellStyle name="Акцент1" xfId="96"/>
    <cellStyle name="Акцент2" xfId="97"/>
    <cellStyle name="Акцент3" xfId="98"/>
    <cellStyle name="Акцент4" xfId="99"/>
    <cellStyle name="Акцент5" xfId="100"/>
    <cellStyle name="Акцент6" xfId="101"/>
    <cellStyle name="Ввод " xfId="102"/>
    <cellStyle name="Вывод" xfId="103"/>
    <cellStyle name="Вычисление" xfId="104"/>
    <cellStyle name="Currency" xfId="105"/>
    <cellStyle name="Currency [0]" xfId="106"/>
    <cellStyle name="Заголовок 1" xfId="107"/>
    <cellStyle name="Заголовок 2" xfId="108"/>
    <cellStyle name="Заголовок 3" xfId="109"/>
    <cellStyle name="Заголовок 4" xfId="110"/>
    <cellStyle name="Итог" xfId="111"/>
    <cellStyle name="Контрольная ячейка" xfId="112"/>
    <cellStyle name="Название" xfId="113"/>
    <cellStyle name="Нейтральный" xfId="114"/>
    <cellStyle name="Обычный 2" xfId="115"/>
    <cellStyle name="Обычный 2 2" xfId="116"/>
    <cellStyle name="Обычный 2 2 2" xfId="117"/>
    <cellStyle name="Обычный 2 3" xfId="118"/>
    <cellStyle name="Обычный 3" xfId="119"/>
    <cellStyle name="Обычный 3 2" xfId="120"/>
    <cellStyle name="Обычный_ITF Utilities Forms1 2" xfId="121"/>
    <cellStyle name="Обычный_Заготовка для одиночного разряда" xfId="122"/>
    <cellStyle name="Обычный_Заготовка для одиночного разряда 2" xfId="123"/>
    <cellStyle name="Обычный_Книга1" xfId="124"/>
    <cellStyle name="Обычный_Листы записи  РТТ" xfId="125"/>
    <cellStyle name="Обычный_юноши рейтинг" xfId="126"/>
    <cellStyle name="Плохой" xfId="127"/>
    <cellStyle name="Пояснение" xfId="128"/>
    <cellStyle name="Примечание" xfId="129"/>
    <cellStyle name="Percent" xfId="130"/>
    <cellStyle name="Связанная ячейка" xfId="131"/>
    <cellStyle name="Текст предупреждения" xfId="132"/>
    <cellStyle name="Comma" xfId="133"/>
    <cellStyle name="Comma [0]" xfId="134"/>
    <cellStyle name="Хороший" xfId="135"/>
  </cellStyles>
  <dxfs count="288">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9"/>
      </font>
    </dxf>
    <dxf>
      <font>
        <b/>
        <i val="0"/>
      </font>
    </dxf>
    <dxf>
      <font>
        <color indexed="9"/>
      </font>
    </dxf>
    <dxf>
      <font>
        <b/>
        <i val="0"/>
      </font>
    </dxf>
    <dxf>
      <font>
        <color indexed="9"/>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fill>
        <patternFill>
          <bgColor indexed="9"/>
        </patternFill>
      </fill>
    </dxf>
    <dxf>
      <font>
        <b/>
        <i val="0"/>
      </font>
    </dxf>
    <dxf>
      <font>
        <color indexed="13"/>
      </font>
      <fill>
        <patternFill>
          <bgColor indexed="10"/>
        </patternFill>
      </fill>
    </dxf>
    <dxf>
      <font>
        <b/>
        <i val="0"/>
      </font>
    </dxf>
    <dxf>
      <font>
        <color indexed="9"/>
      </font>
      <fill>
        <patternFill>
          <bgColor indexed="9"/>
        </patternFill>
      </fill>
    </dxf>
    <dxf>
      <font>
        <b/>
        <i val="0"/>
      </font>
    </dxf>
    <dxf>
      <font>
        <color indexed="9"/>
      </font>
      <fill>
        <patternFill>
          <bgColor indexed="9"/>
        </patternFill>
      </fill>
    </dxf>
    <dxf>
      <font>
        <b/>
        <i val="0"/>
      </font>
    </dxf>
    <dxf>
      <font>
        <color indexed="9"/>
      </font>
      <fill>
        <patternFill>
          <bgColor indexed="9"/>
        </patternFill>
      </fill>
    </dxf>
    <dxf>
      <font>
        <color indexed="9"/>
      </font>
    </dxf>
    <dxf>
      <font>
        <b/>
        <i val="0"/>
      </font>
    </dxf>
    <dxf>
      <font>
        <color indexed="13"/>
      </font>
      <fill>
        <patternFill>
          <bgColor indexed="10"/>
        </patternFill>
      </fill>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ill>
        <patternFill patternType="none">
          <bgColor indexed="65"/>
        </patternFill>
      </fill>
    </dxf>
    <dxf>
      <font>
        <color indexed="9"/>
      </font>
      <fill>
        <patternFill>
          <bgColor indexed="9"/>
        </patternFill>
      </fill>
      <border>
        <left/>
        <right/>
        <top/>
        <bottom/>
      </border>
    </dxf>
    <dxf>
      <font>
        <color indexed="9"/>
      </font>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dxf>
    <dxf>
      <font>
        <color indexed="9"/>
      </font>
    </dxf>
    <dxf>
      <font>
        <b/>
        <i val="0"/>
      </font>
    </dxf>
    <dxf>
      <font>
        <color indexed="13"/>
      </font>
      <fill>
        <patternFill>
          <bgColor indexed="10"/>
        </patternFill>
      </fill>
    </dxf>
    <dxf>
      <font>
        <color indexed="9"/>
      </font>
    </dxf>
    <dxf>
      <font>
        <b/>
        <i val="0"/>
      </font>
    </dxf>
    <dxf>
      <fill>
        <patternFill>
          <bgColor rgb="FFFF000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indexed="9"/>
      </font>
    </dxf>
    <dxf>
      <font>
        <b/>
        <i val="0"/>
      </font>
    </dxf>
    <dxf>
      <font>
        <color indexed="9"/>
      </font>
    </dxf>
    <dxf>
      <font>
        <b/>
        <i val="0"/>
      </font>
    </dxf>
    <dxf>
      <font>
        <color indexed="9"/>
      </font>
      <fill>
        <patternFill>
          <bgColor indexed="9"/>
        </patternFill>
      </fill>
    </dxf>
    <dxf>
      <font>
        <color indexed="9"/>
      </font>
      <fill>
        <patternFill>
          <bgColor indexed="9"/>
        </patternFill>
      </fill>
    </dxf>
    <dxf>
      <font>
        <color indexed="9"/>
      </font>
    </dxf>
    <dxf>
      <font>
        <b/>
        <i val="0"/>
      </font>
    </dxf>
    <dxf>
      <font>
        <b/>
        <i val="0"/>
      </font>
    </dxf>
    <dxf>
      <fill>
        <patternFill patternType="none">
          <bgColor indexed="65"/>
        </patternFill>
      </fill>
    </dxf>
    <dxf>
      <font>
        <color indexed="9"/>
      </font>
      <fill>
        <patternFill>
          <bgColor indexed="9"/>
        </patternFill>
      </fill>
      <border>
        <left/>
        <right/>
        <top/>
        <bottom/>
      </border>
    </dxf>
    <dxf>
      <font>
        <color indexed="9"/>
      </font>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dxf>
    <dxf>
      <font>
        <color indexed="9"/>
      </font>
    </dxf>
    <dxf>
      <font>
        <b/>
        <i val="0"/>
      </font>
    </dxf>
    <dxf>
      <font>
        <color indexed="9"/>
      </font>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color indexed="13"/>
      </font>
      <fill>
        <patternFill>
          <bgColor indexed="10"/>
        </patternFill>
      </fill>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ill>
        <patternFill>
          <bgColor indexed="22"/>
        </patternFill>
      </fill>
    </dxf>
    <dxf>
      <font>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31"/>
        </patternFill>
      </fill>
    </dxf>
    <dxf>
      <fill>
        <patternFill patternType="darkGray"/>
      </fill>
    </dxf>
    <dxf>
      <fill>
        <patternFill>
          <bgColor indexed="31"/>
        </patternFill>
      </fill>
    </dxf>
    <dxf>
      <fill>
        <patternFill patternType="darkGray"/>
      </fill>
    </dxf>
    <dxf>
      <fill>
        <patternFill>
          <bgColor indexed="31"/>
        </patternFill>
      </fill>
    </dxf>
    <dxf>
      <fill>
        <patternFill patternType="darkGray"/>
      </fill>
    </dxf>
    <dxf>
      <font>
        <color rgb="FFFFFFFF"/>
      </font>
      <fill>
        <patternFill>
          <bgColor rgb="FFFFFFFF"/>
        </patternFill>
      </fill>
      <border/>
    </dxf>
    <dxf>
      <font>
        <color rgb="FFFFFF00"/>
      </font>
      <fill>
        <patternFill>
          <bgColor rgb="FFFF0000"/>
        </patternFill>
      </fill>
      <border/>
    </dxf>
    <dxf>
      <font>
        <b/>
        <i val="0"/>
      </font>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
      <font>
        <color rgb="FFC0C0C0"/>
      </font>
      <fill>
        <patternFill patternType="solid">
          <bgColor rgb="FFC0C0C0"/>
        </patternFill>
      </fill>
      <border/>
    </dxf>
    <dxf>
      <font>
        <color rgb="FFFFFFFF"/>
      </font>
      <fill>
        <patternFill>
          <bgColor rgb="FFFFFFFF"/>
        </patternFill>
      </fill>
      <border>
        <left>
          <color rgb="FF000000"/>
        </left>
        <right>
          <color rgb="FF000000"/>
        </right>
        <top>
          <color rgb="FF000000"/>
        </top>
        <bottom>
          <color rgb="FF000000"/>
        </bottom>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0.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4.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5.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6.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7.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7.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8.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5.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9.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7.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8.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48.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171450</xdr:colOff>
      <xdr:row>1</xdr:row>
      <xdr:rowOff>352425</xdr:rowOff>
    </xdr:to>
    <xdr:pic>
      <xdr:nvPicPr>
        <xdr:cNvPr id="1" name="Рисунок 1"/>
        <xdr:cNvPicPr preferRelativeResize="1">
          <a:picLocks noChangeAspect="1"/>
        </xdr:cNvPicPr>
      </xdr:nvPicPr>
      <xdr:blipFill>
        <a:blip r:embed="rId1"/>
        <a:stretch>
          <a:fillRect/>
        </a:stretch>
      </xdr:blipFill>
      <xdr:spPr>
        <a:xfrm>
          <a:off x="19050" y="0"/>
          <a:ext cx="542925" cy="51435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152400</xdr:colOff>
      <xdr:row>0</xdr:row>
      <xdr:rowOff>0</xdr:rowOff>
    </xdr:from>
    <xdr:to>
      <xdr:col>22</xdr:col>
      <xdr:colOff>1266825</xdr:colOff>
      <xdr:row>0</xdr:row>
      <xdr:rowOff>371475</xdr:rowOff>
    </xdr:to>
    <xdr:pic>
      <xdr:nvPicPr>
        <xdr:cNvPr id="1" name="Рисунок 2"/>
        <xdr:cNvPicPr preferRelativeResize="1">
          <a:picLocks noChangeAspect="1"/>
        </xdr:cNvPicPr>
      </xdr:nvPicPr>
      <xdr:blipFill>
        <a:blip r:embed="rId1"/>
        <a:stretch>
          <a:fillRect/>
        </a:stretch>
      </xdr:blipFill>
      <xdr:spPr>
        <a:xfrm>
          <a:off x="8867775" y="0"/>
          <a:ext cx="111442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171450</xdr:colOff>
      <xdr:row>0</xdr:row>
      <xdr:rowOff>371475</xdr:rowOff>
    </xdr:to>
    <xdr:pic>
      <xdr:nvPicPr>
        <xdr:cNvPr id="2" name="Рисунок 4"/>
        <xdr:cNvPicPr preferRelativeResize="1">
          <a:picLocks noChangeAspect="1"/>
        </xdr:cNvPicPr>
      </xdr:nvPicPr>
      <xdr:blipFill>
        <a:blip r:embed="rId2"/>
        <a:stretch>
          <a:fillRect/>
        </a:stretch>
      </xdr:blipFill>
      <xdr:spPr>
        <a:xfrm>
          <a:off x="0" y="0"/>
          <a:ext cx="390525" cy="37147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428625</xdr:colOff>
      <xdr:row>0</xdr:row>
      <xdr:rowOff>0</xdr:rowOff>
    </xdr:from>
    <xdr:to>
      <xdr:col>23</xdr:col>
      <xdr:colOff>742950</xdr:colOff>
      <xdr:row>0</xdr:row>
      <xdr:rowOff>371475</xdr:rowOff>
    </xdr:to>
    <xdr:pic>
      <xdr:nvPicPr>
        <xdr:cNvPr id="1" name="Рисунок 2"/>
        <xdr:cNvPicPr preferRelativeResize="1">
          <a:picLocks noChangeAspect="1"/>
        </xdr:cNvPicPr>
      </xdr:nvPicPr>
      <xdr:blipFill>
        <a:blip r:embed="rId1"/>
        <a:stretch>
          <a:fillRect/>
        </a:stretch>
      </xdr:blipFill>
      <xdr:spPr>
        <a:xfrm>
          <a:off x="9544050" y="0"/>
          <a:ext cx="113347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381000</xdr:colOff>
      <xdr:row>0</xdr:row>
      <xdr:rowOff>371475</xdr:rowOff>
    </xdr:to>
    <xdr:pic>
      <xdr:nvPicPr>
        <xdr:cNvPr id="2" name="Рисунок 4"/>
        <xdr:cNvPicPr preferRelativeResize="1">
          <a:picLocks noChangeAspect="1"/>
        </xdr:cNvPicPr>
      </xdr:nvPicPr>
      <xdr:blipFill>
        <a:blip r:embed="rId2"/>
        <a:stretch>
          <a:fillRect/>
        </a:stretch>
      </xdr:blipFill>
      <xdr:spPr>
        <a:xfrm>
          <a:off x="0" y="0"/>
          <a:ext cx="381000" cy="37147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457200</xdr:colOff>
      <xdr:row>0</xdr:row>
      <xdr:rowOff>0</xdr:rowOff>
    </xdr:from>
    <xdr:to>
      <xdr:col>24</xdr:col>
      <xdr:colOff>9525</xdr:colOff>
      <xdr:row>0</xdr:row>
      <xdr:rowOff>371475</xdr:rowOff>
    </xdr:to>
    <xdr:pic>
      <xdr:nvPicPr>
        <xdr:cNvPr id="1" name="Рисунок 2"/>
        <xdr:cNvPicPr preferRelativeResize="1">
          <a:picLocks noChangeAspect="1"/>
        </xdr:cNvPicPr>
      </xdr:nvPicPr>
      <xdr:blipFill>
        <a:blip r:embed="rId1"/>
        <a:stretch>
          <a:fillRect/>
        </a:stretch>
      </xdr:blipFill>
      <xdr:spPr>
        <a:xfrm>
          <a:off x="9572625" y="0"/>
          <a:ext cx="112395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400050</xdr:colOff>
      <xdr:row>1</xdr:row>
      <xdr:rowOff>0</xdr:rowOff>
    </xdr:to>
    <xdr:pic>
      <xdr:nvPicPr>
        <xdr:cNvPr id="2" name="Рисунок 4"/>
        <xdr:cNvPicPr preferRelativeResize="1">
          <a:picLocks noChangeAspect="1"/>
        </xdr:cNvPicPr>
      </xdr:nvPicPr>
      <xdr:blipFill>
        <a:blip r:embed="rId2"/>
        <a:stretch>
          <a:fillRect/>
        </a:stretch>
      </xdr:blipFill>
      <xdr:spPr>
        <a:xfrm>
          <a:off x="0" y="0"/>
          <a:ext cx="400050" cy="3810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438150</xdr:colOff>
      <xdr:row>0</xdr:row>
      <xdr:rowOff>0</xdr:rowOff>
    </xdr:from>
    <xdr:to>
      <xdr:col>21</xdr:col>
      <xdr:colOff>381000</xdr:colOff>
      <xdr:row>0</xdr:row>
      <xdr:rowOff>371475</xdr:rowOff>
    </xdr:to>
    <xdr:pic>
      <xdr:nvPicPr>
        <xdr:cNvPr id="1" name="Рисунок 2"/>
        <xdr:cNvPicPr preferRelativeResize="1">
          <a:picLocks noChangeAspect="1"/>
        </xdr:cNvPicPr>
      </xdr:nvPicPr>
      <xdr:blipFill>
        <a:blip r:embed="rId1"/>
        <a:stretch>
          <a:fillRect/>
        </a:stretch>
      </xdr:blipFill>
      <xdr:spPr>
        <a:xfrm>
          <a:off x="9591675" y="0"/>
          <a:ext cx="108585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381000</xdr:colOff>
      <xdr:row>0</xdr:row>
      <xdr:rowOff>361950</xdr:rowOff>
    </xdr:to>
    <xdr:pic>
      <xdr:nvPicPr>
        <xdr:cNvPr id="2" name="Рисунок 4"/>
        <xdr:cNvPicPr preferRelativeResize="1">
          <a:picLocks noChangeAspect="1"/>
        </xdr:cNvPicPr>
      </xdr:nvPicPr>
      <xdr:blipFill>
        <a:blip r:embed="rId2"/>
        <a:stretch>
          <a:fillRect/>
        </a:stretch>
      </xdr:blipFill>
      <xdr:spPr>
        <a:xfrm>
          <a:off x="0" y="0"/>
          <a:ext cx="381000" cy="36195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609600</xdr:colOff>
      <xdr:row>0</xdr:row>
      <xdr:rowOff>0</xdr:rowOff>
    </xdr:from>
    <xdr:to>
      <xdr:col>22</xdr:col>
      <xdr:colOff>0</xdr:colOff>
      <xdr:row>0</xdr:row>
      <xdr:rowOff>371475</xdr:rowOff>
    </xdr:to>
    <xdr:pic>
      <xdr:nvPicPr>
        <xdr:cNvPr id="1" name="Рисунок 3"/>
        <xdr:cNvPicPr preferRelativeResize="1">
          <a:picLocks noChangeAspect="1"/>
        </xdr:cNvPicPr>
      </xdr:nvPicPr>
      <xdr:blipFill>
        <a:blip r:embed="rId1"/>
        <a:stretch>
          <a:fillRect/>
        </a:stretch>
      </xdr:blipFill>
      <xdr:spPr>
        <a:xfrm>
          <a:off x="9915525" y="0"/>
          <a:ext cx="107632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352425</xdr:colOff>
      <xdr:row>0</xdr:row>
      <xdr:rowOff>333375</xdr:rowOff>
    </xdr:to>
    <xdr:pic>
      <xdr:nvPicPr>
        <xdr:cNvPr id="2" name="Рисунок 4"/>
        <xdr:cNvPicPr preferRelativeResize="1">
          <a:picLocks noChangeAspect="1"/>
        </xdr:cNvPicPr>
      </xdr:nvPicPr>
      <xdr:blipFill>
        <a:blip r:embed="rId2"/>
        <a:stretch>
          <a:fillRect/>
        </a:stretch>
      </xdr:blipFill>
      <xdr:spPr>
        <a:xfrm>
          <a:off x="0" y="0"/>
          <a:ext cx="352425" cy="33337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0</xdr:rowOff>
    </xdr:from>
    <xdr:to>
      <xdr:col>18</xdr:col>
      <xdr:colOff>533400</xdr:colOff>
      <xdr:row>0</xdr:row>
      <xdr:rowOff>371475</xdr:rowOff>
    </xdr:to>
    <xdr:pic>
      <xdr:nvPicPr>
        <xdr:cNvPr id="1" name="Рисунок 3"/>
        <xdr:cNvPicPr preferRelativeResize="1">
          <a:picLocks noChangeAspect="1"/>
        </xdr:cNvPicPr>
      </xdr:nvPicPr>
      <xdr:blipFill>
        <a:blip r:embed="rId1"/>
        <a:stretch>
          <a:fillRect/>
        </a:stretch>
      </xdr:blipFill>
      <xdr:spPr>
        <a:xfrm>
          <a:off x="8143875" y="0"/>
          <a:ext cx="108585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9525</xdr:colOff>
      <xdr:row>0</xdr:row>
      <xdr:rowOff>352425</xdr:rowOff>
    </xdr:to>
    <xdr:pic>
      <xdr:nvPicPr>
        <xdr:cNvPr id="2" name="Рисунок 4"/>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304800</xdr:colOff>
      <xdr:row>0</xdr:row>
      <xdr:rowOff>0</xdr:rowOff>
    </xdr:from>
    <xdr:to>
      <xdr:col>19</xdr:col>
      <xdr:colOff>0</xdr:colOff>
      <xdr:row>0</xdr:row>
      <xdr:rowOff>371475</xdr:rowOff>
    </xdr:to>
    <xdr:pic>
      <xdr:nvPicPr>
        <xdr:cNvPr id="1" name="Рисунок 2"/>
        <xdr:cNvPicPr preferRelativeResize="1">
          <a:picLocks noChangeAspect="1"/>
        </xdr:cNvPicPr>
      </xdr:nvPicPr>
      <xdr:blipFill>
        <a:blip r:embed="rId1"/>
        <a:stretch>
          <a:fillRect/>
        </a:stretch>
      </xdr:blipFill>
      <xdr:spPr>
        <a:xfrm>
          <a:off x="8153400" y="0"/>
          <a:ext cx="108585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361950</xdr:colOff>
      <xdr:row>0</xdr:row>
      <xdr:rowOff>333375</xdr:rowOff>
    </xdr:to>
    <xdr:pic>
      <xdr:nvPicPr>
        <xdr:cNvPr id="2" name="Рисунок 4"/>
        <xdr:cNvPicPr preferRelativeResize="1">
          <a:picLocks noChangeAspect="1"/>
        </xdr:cNvPicPr>
      </xdr:nvPicPr>
      <xdr:blipFill>
        <a:blip r:embed="rId2"/>
        <a:stretch>
          <a:fillRect/>
        </a:stretch>
      </xdr:blipFill>
      <xdr:spPr>
        <a:xfrm>
          <a:off x="0" y="0"/>
          <a:ext cx="361950" cy="333375"/>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10200"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6315075"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6315075" y="332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16</xdr:row>
      <xdr:rowOff>257175</xdr:rowOff>
    </xdr:from>
    <xdr:to>
      <xdr:col>8</xdr:col>
      <xdr:colOff>0</xdr:colOff>
      <xdr:row>16</xdr:row>
      <xdr:rowOff>257175</xdr:rowOff>
    </xdr:to>
    <xdr:sp>
      <xdr:nvSpPr>
        <xdr:cNvPr id="4" name="Line 4"/>
        <xdr:cNvSpPr>
          <a:spLocks/>
        </xdr:cNvSpPr>
      </xdr:nvSpPr>
      <xdr:spPr>
        <a:xfrm>
          <a:off x="6315075" y="435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17</xdr:row>
      <xdr:rowOff>0</xdr:rowOff>
    </xdr:from>
    <xdr:to>
      <xdr:col>7</xdr:col>
      <xdr:colOff>0</xdr:colOff>
      <xdr:row>17</xdr:row>
      <xdr:rowOff>0</xdr:rowOff>
    </xdr:to>
    <xdr:sp>
      <xdr:nvSpPr>
        <xdr:cNvPr id="5" name="Line 5"/>
        <xdr:cNvSpPr>
          <a:spLocks/>
        </xdr:cNvSpPr>
      </xdr:nvSpPr>
      <xdr:spPr>
        <a:xfrm>
          <a:off x="5410200" y="435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6" name="Line 6"/>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7" name="Line 7"/>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8" name="Line 8"/>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9" name="Line 9"/>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0" name="Line 10"/>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1" name="Line 11"/>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2" name="Line 12"/>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3" name="Line 13"/>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95250</xdr:rowOff>
    </xdr:from>
    <xdr:to>
      <xdr:col>8</xdr:col>
      <xdr:colOff>0</xdr:colOff>
      <xdr:row>19</xdr:row>
      <xdr:rowOff>95250</xdr:rowOff>
    </xdr:to>
    <xdr:sp>
      <xdr:nvSpPr>
        <xdr:cNvPr id="14" name="Line 14"/>
        <xdr:cNvSpPr>
          <a:spLocks/>
        </xdr:cNvSpPr>
      </xdr:nvSpPr>
      <xdr:spPr>
        <a:xfrm>
          <a:off x="6315075" y="476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5" name="Line 15"/>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6" name="Line 16"/>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17</xdr:row>
      <xdr:rowOff>0</xdr:rowOff>
    </xdr:from>
    <xdr:to>
      <xdr:col>7</xdr:col>
      <xdr:colOff>0</xdr:colOff>
      <xdr:row>17</xdr:row>
      <xdr:rowOff>0</xdr:rowOff>
    </xdr:to>
    <xdr:sp>
      <xdr:nvSpPr>
        <xdr:cNvPr id="17" name="Line 17"/>
        <xdr:cNvSpPr>
          <a:spLocks/>
        </xdr:cNvSpPr>
      </xdr:nvSpPr>
      <xdr:spPr>
        <a:xfrm>
          <a:off x="5410200" y="435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5410200" y="383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9" name="Line 19"/>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0" name="Line 20"/>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1" name="Line 21"/>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2" name="Line 22"/>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3" name="Line 23"/>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4" name="Line 24"/>
        <xdr:cNvSpPr>
          <a:spLocks/>
        </xdr:cNvSpPr>
      </xdr:nvSpPr>
      <xdr:spPr>
        <a:xfrm>
          <a:off x="6315075" y="466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25" name="Line 25"/>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26" name="Line 26"/>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27" name="Line 27"/>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28" name="Line 29"/>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29" name="Line 30"/>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0" name="Line 31"/>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1" name="Line 32"/>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2" name="Line 33"/>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3" name="Line 34"/>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4" name="Line 35"/>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5" name="Line 36"/>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6" name="Line 37"/>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7" name="Line 38"/>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8" name="Line 39"/>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9" name="Line 40"/>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40" name="Line 41"/>
        <xdr:cNvSpPr>
          <a:spLocks/>
        </xdr:cNvSpPr>
      </xdr:nvSpPr>
      <xdr:spPr>
        <a:xfrm>
          <a:off x="335280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18</xdr:row>
      <xdr:rowOff>0</xdr:rowOff>
    </xdr:from>
    <xdr:to>
      <xdr:col>8</xdr:col>
      <xdr:colOff>0</xdr:colOff>
      <xdr:row>18</xdr:row>
      <xdr:rowOff>0</xdr:rowOff>
    </xdr:to>
    <xdr:sp>
      <xdr:nvSpPr>
        <xdr:cNvPr id="41" name="Line 42"/>
        <xdr:cNvSpPr>
          <a:spLocks/>
        </xdr:cNvSpPr>
      </xdr:nvSpPr>
      <xdr:spPr>
        <a:xfrm>
          <a:off x="6315075"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5410200"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5410200" y="332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44" name="Line 46"/>
        <xdr:cNvSpPr>
          <a:spLocks/>
        </xdr:cNvSpPr>
      </xdr:nvSpPr>
      <xdr:spPr>
        <a:xfrm>
          <a:off x="5410200"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xdr:row>
      <xdr:rowOff>257175</xdr:rowOff>
    </xdr:from>
    <xdr:to>
      <xdr:col>8</xdr:col>
      <xdr:colOff>0</xdr:colOff>
      <xdr:row>22</xdr:row>
      <xdr:rowOff>257175</xdr:rowOff>
    </xdr:to>
    <xdr:sp>
      <xdr:nvSpPr>
        <xdr:cNvPr id="45" name="Line 47"/>
        <xdr:cNvSpPr>
          <a:spLocks/>
        </xdr:cNvSpPr>
      </xdr:nvSpPr>
      <xdr:spPr>
        <a:xfrm>
          <a:off x="63150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24</xdr:row>
      <xdr:rowOff>257175</xdr:rowOff>
    </xdr:from>
    <xdr:to>
      <xdr:col>8</xdr:col>
      <xdr:colOff>0</xdr:colOff>
      <xdr:row>24</xdr:row>
      <xdr:rowOff>257175</xdr:rowOff>
    </xdr:to>
    <xdr:sp>
      <xdr:nvSpPr>
        <xdr:cNvPr id="46" name="Line 48"/>
        <xdr:cNvSpPr>
          <a:spLocks/>
        </xdr:cNvSpPr>
      </xdr:nvSpPr>
      <xdr:spPr>
        <a:xfrm>
          <a:off x="6315075" y="636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28</xdr:row>
      <xdr:rowOff>257175</xdr:rowOff>
    </xdr:from>
    <xdr:to>
      <xdr:col>8</xdr:col>
      <xdr:colOff>0</xdr:colOff>
      <xdr:row>28</xdr:row>
      <xdr:rowOff>257175</xdr:rowOff>
    </xdr:to>
    <xdr:sp>
      <xdr:nvSpPr>
        <xdr:cNvPr id="47" name="Line 49"/>
        <xdr:cNvSpPr>
          <a:spLocks/>
        </xdr:cNvSpPr>
      </xdr:nvSpPr>
      <xdr:spPr>
        <a:xfrm>
          <a:off x="6315075"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29</xdr:row>
      <xdr:rowOff>0</xdr:rowOff>
    </xdr:from>
    <xdr:to>
      <xdr:col>7</xdr:col>
      <xdr:colOff>0</xdr:colOff>
      <xdr:row>29</xdr:row>
      <xdr:rowOff>0</xdr:rowOff>
    </xdr:to>
    <xdr:sp>
      <xdr:nvSpPr>
        <xdr:cNvPr id="48" name="Line 50"/>
        <xdr:cNvSpPr>
          <a:spLocks/>
        </xdr:cNvSpPr>
      </xdr:nvSpPr>
      <xdr:spPr>
        <a:xfrm>
          <a:off x="5410200"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49" name="Line 51"/>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0" name="Line 52"/>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1" name="Line 53"/>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2" name="Line 54"/>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3" name="Line 55"/>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4" name="Line 56"/>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5" name="Line 57"/>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6" name="Line 58"/>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95250</xdr:rowOff>
    </xdr:from>
    <xdr:to>
      <xdr:col>8</xdr:col>
      <xdr:colOff>0</xdr:colOff>
      <xdr:row>31</xdr:row>
      <xdr:rowOff>95250</xdr:rowOff>
    </xdr:to>
    <xdr:sp>
      <xdr:nvSpPr>
        <xdr:cNvPr id="57" name="Line 59"/>
        <xdr:cNvSpPr>
          <a:spLocks/>
        </xdr:cNvSpPr>
      </xdr:nvSpPr>
      <xdr:spPr>
        <a:xfrm>
          <a:off x="6315075" y="78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8" name="Line 60"/>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9" name="Line 61"/>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29</xdr:row>
      <xdr:rowOff>0</xdr:rowOff>
    </xdr:from>
    <xdr:to>
      <xdr:col>7</xdr:col>
      <xdr:colOff>0</xdr:colOff>
      <xdr:row>29</xdr:row>
      <xdr:rowOff>0</xdr:rowOff>
    </xdr:to>
    <xdr:sp>
      <xdr:nvSpPr>
        <xdr:cNvPr id="60" name="Line 62"/>
        <xdr:cNvSpPr>
          <a:spLocks/>
        </xdr:cNvSpPr>
      </xdr:nvSpPr>
      <xdr:spPr>
        <a:xfrm>
          <a:off x="5410200"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27</xdr:row>
      <xdr:rowOff>0</xdr:rowOff>
    </xdr:from>
    <xdr:to>
      <xdr:col>7</xdr:col>
      <xdr:colOff>0</xdr:colOff>
      <xdr:row>27</xdr:row>
      <xdr:rowOff>0</xdr:rowOff>
    </xdr:to>
    <xdr:sp>
      <xdr:nvSpPr>
        <xdr:cNvPr id="61" name="Line 63"/>
        <xdr:cNvSpPr>
          <a:spLocks/>
        </xdr:cNvSpPr>
      </xdr:nvSpPr>
      <xdr:spPr>
        <a:xfrm>
          <a:off x="5410200"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2" name="Line 64"/>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3" name="Line 65"/>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4" name="Line 66"/>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5" name="Line 67"/>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6" name="Line 68"/>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7" name="Line 69"/>
        <xdr:cNvSpPr>
          <a:spLocks/>
        </xdr:cNvSpPr>
      </xdr:nvSpPr>
      <xdr:spPr>
        <a:xfrm>
          <a:off x="631507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30</xdr:row>
      <xdr:rowOff>0</xdr:rowOff>
    </xdr:from>
    <xdr:to>
      <xdr:col>8</xdr:col>
      <xdr:colOff>0</xdr:colOff>
      <xdr:row>30</xdr:row>
      <xdr:rowOff>0</xdr:rowOff>
    </xdr:to>
    <xdr:sp>
      <xdr:nvSpPr>
        <xdr:cNvPr id="68" name="Line 70"/>
        <xdr:cNvSpPr>
          <a:spLocks/>
        </xdr:cNvSpPr>
      </xdr:nvSpPr>
      <xdr:spPr>
        <a:xfrm>
          <a:off x="6315075" y="764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69" name="Line 71"/>
        <xdr:cNvSpPr>
          <a:spLocks/>
        </xdr:cNvSpPr>
      </xdr:nvSpPr>
      <xdr:spPr>
        <a:xfrm>
          <a:off x="5410200"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25</xdr:row>
      <xdr:rowOff>0</xdr:rowOff>
    </xdr:from>
    <xdr:to>
      <xdr:col>7</xdr:col>
      <xdr:colOff>0</xdr:colOff>
      <xdr:row>25</xdr:row>
      <xdr:rowOff>0</xdr:rowOff>
    </xdr:to>
    <xdr:sp>
      <xdr:nvSpPr>
        <xdr:cNvPr id="70" name="Line 72"/>
        <xdr:cNvSpPr>
          <a:spLocks/>
        </xdr:cNvSpPr>
      </xdr:nvSpPr>
      <xdr:spPr>
        <a:xfrm>
          <a:off x="5410200" y="636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71" name="Line 73"/>
        <xdr:cNvSpPr>
          <a:spLocks/>
        </xdr:cNvSpPr>
      </xdr:nvSpPr>
      <xdr:spPr>
        <a:xfrm>
          <a:off x="5410200" y="888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34</xdr:row>
      <xdr:rowOff>257175</xdr:rowOff>
    </xdr:from>
    <xdr:to>
      <xdr:col>8</xdr:col>
      <xdr:colOff>0</xdr:colOff>
      <xdr:row>34</xdr:row>
      <xdr:rowOff>257175</xdr:rowOff>
    </xdr:to>
    <xdr:sp>
      <xdr:nvSpPr>
        <xdr:cNvPr id="72" name="Line 74"/>
        <xdr:cNvSpPr>
          <a:spLocks/>
        </xdr:cNvSpPr>
      </xdr:nvSpPr>
      <xdr:spPr>
        <a:xfrm>
          <a:off x="6315075" y="888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257175</xdr:rowOff>
    </xdr:from>
    <xdr:to>
      <xdr:col>8</xdr:col>
      <xdr:colOff>0</xdr:colOff>
      <xdr:row>36</xdr:row>
      <xdr:rowOff>257175</xdr:rowOff>
    </xdr:to>
    <xdr:sp>
      <xdr:nvSpPr>
        <xdr:cNvPr id="73" name="Line 75"/>
        <xdr:cNvSpPr>
          <a:spLocks/>
        </xdr:cNvSpPr>
      </xdr:nvSpPr>
      <xdr:spPr>
        <a:xfrm>
          <a:off x="6315075"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257175</xdr:rowOff>
    </xdr:from>
    <xdr:to>
      <xdr:col>8</xdr:col>
      <xdr:colOff>0</xdr:colOff>
      <xdr:row>40</xdr:row>
      <xdr:rowOff>257175</xdr:rowOff>
    </xdr:to>
    <xdr:sp>
      <xdr:nvSpPr>
        <xdr:cNvPr id="74" name="Line 76"/>
        <xdr:cNvSpPr>
          <a:spLocks/>
        </xdr:cNvSpPr>
      </xdr:nvSpPr>
      <xdr:spPr>
        <a:xfrm>
          <a:off x="6315075"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75" name="Line 77"/>
        <xdr:cNvSpPr>
          <a:spLocks/>
        </xdr:cNvSpPr>
      </xdr:nvSpPr>
      <xdr:spPr>
        <a:xfrm>
          <a:off x="5410200"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76" name="Line 78"/>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77" name="Line 79"/>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78" name="Line 80"/>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79" name="Line 81"/>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0" name="Line 82"/>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1" name="Line 83"/>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2" name="Line 84"/>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3" name="Line 85"/>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95250</xdr:rowOff>
    </xdr:from>
    <xdr:to>
      <xdr:col>8</xdr:col>
      <xdr:colOff>0</xdr:colOff>
      <xdr:row>55</xdr:row>
      <xdr:rowOff>95250</xdr:rowOff>
    </xdr:to>
    <xdr:sp>
      <xdr:nvSpPr>
        <xdr:cNvPr id="84" name="Line 86"/>
        <xdr:cNvSpPr>
          <a:spLocks/>
        </xdr:cNvSpPr>
      </xdr:nvSpPr>
      <xdr:spPr>
        <a:xfrm>
          <a:off x="6315075" y="1387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5" name="Line 87"/>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6" name="Line 88"/>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87" name="Line 89"/>
        <xdr:cNvSpPr>
          <a:spLocks/>
        </xdr:cNvSpPr>
      </xdr:nvSpPr>
      <xdr:spPr>
        <a:xfrm>
          <a:off x="5410200"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39</xdr:row>
      <xdr:rowOff>0</xdr:rowOff>
    </xdr:from>
    <xdr:to>
      <xdr:col>7</xdr:col>
      <xdr:colOff>0</xdr:colOff>
      <xdr:row>39</xdr:row>
      <xdr:rowOff>0</xdr:rowOff>
    </xdr:to>
    <xdr:sp>
      <xdr:nvSpPr>
        <xdr:cNvPr id="88" name="Line 90"/>
        <xdr:cNvSpPr>
          <a:spLocks/>
        </xdr:cNvSpPr>
      </xdr:nvSpPr>
      <xdr:spPr>
        <a:xfrm>
          <a:off x="5410200" y="991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9" name="Line 91"/>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90" name="Line 92"/>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91" name="Line 93"/>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92" name="Line 94"/>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93" name="Line 95"/>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94" name="Line 96"/>
        <xdr:cNvSpPr>
          <a:spLocks/>
        </xdr:cNvSpPr>
      </xdr:nvSpPr>
      <xdr:spPr>
        <a:xfrm>
          <a:off x="63150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42</xdr:row>
      <xdr:rowOff>0</xdr:rowOff>
    </xdr:from>
    <xdr:to>
      <xdr:col>8</xdr:col>
      <xdr:colOff>0</xdr:colOff>
      <xdr:row>42</xdr:row>
      <xdr:rowOff>0</xdr:rowOff>
    </xdr:to>
    <xdr:sp>
      <xdr:nvSpPr>
        <xdr:cNvPr id="95" name="Line 97"/>
        <xdr:cNvSpPr>
          <a:spLocks/>
        </xdr:cNvSpPr>
      </xdr:nvSpPr>
      <xdr:spPr>
        <a:xfrm>
          <a:off x="6315075" y="1068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96" name="Line 98"/>
        <xdr:cNvSpPr>
          <a:spLocks/>
        </xdr:cNvSpPr>
      </xdr:nvSpPr>
      <xdr:spPr>
        <a:xfrm>
          <a:off x="5410200" y="888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37</xdr:row>
      <xdr:rowOff>0</xdr:rowOff>
    </xdr:from>
    <xdr:to>
      <xdr:col>7</xdr:col>
      <xdr:colOff>0</xdr:colOff>
      <xdr:row>37</xdr:row>
      <xdr:rowOff>0</xdr:rowOff>
    </xdr:to>
    <xdr:sp>
      <xdr:nvSpPr>
        <xdr:cNvPr id="97" name="Line 99"/>
        <xdr:cNvSpPr>
          <a:spLocks/>
        </xdr:cNvSpPr>
      </xdr:nvSpPr>
      <xdr:spPr>
        <a:xfrm>
          <a:off x="5410200"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98" name="Line 100"/>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99" name="Line 101"/>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0" name="Line 102"/>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1" name="Line 103"/>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2" name="Line 104"/>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3" name="Line 105"/>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4" name="Line 106"/>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5" name="Line 107"/>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95250</xdr:rowOff>
    </xdr:from>
    <xdr:to>
      <xdr:col>8</xdr:col>
      <xdr:colOff>0</xdr:colOff>
      <xdr:row>43</xdr:row>
      <xdr:rowOff>95250</xdr:rowOff>
    </xdr:to>
    <xdr:sp>
      <xdr:nvSpPr>
        <xdr:cNvPr id="106" name="Line 108"/>
        <xdr:cNvSpPr>
          <a:spLocks/>
        </xdr:cNvSpPr>
      </xdr:nvSpPr>
      <xdr:spPr>
        <a:xfrm>
          <a:off x="6315075" y="108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7" name="Line 109"/>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8" name="Line 110"/>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9" name="Line 111"/>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10" name="Line 112"/>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11" name="Line 113"/>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12" name="Line 114"/>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13" name="Line 115"/>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14" name="Line 116"/>
        <xdr:cNvSpPr>
          <a:spLocks/>
        </xdr:cNvSpPr>
      </xdr:nvSpPr>
      <xdr:spPr>
        <a:xfrm>
          <a:off x="631507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15" name="Line 117"/>
        <xdr:cNvSpPr>
          <a:spLocks/>
        </xdr:cNvSpPr>
      </xdr:nvSpPr>
      <xdr:spPr>
        <a:xfrm>
          <a:off x="5410200"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257175</xdr:rowOff>
    </xdr:from>
    <xdr:to>
      <xdr:col>8</xdr:col>
      <xdr:colOff>0</xdr:colOff>
      <xdr:row>46</xdr:row>
      <xdr:rowOff>257175</xdr:rowOff>
    </xdr:to>
    <xdr:sp>
      <xdr:nvSpPr>
        <xdr:cNvPr id="116" name="Line 118"/>
        <xdr:cNvSpPr>
          <a:spLocks/>
        </xdr:cNvSpPr>
      </xdr:nvSpPr>
      <xdr:spPr>
        <a:xfrm>
          <a:off x="631507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48</xdr:row>
      <xdr:rowOff>257175</xdr:rowOff>
    </xdr:from>
    <xdr:to>
      <xdr:col>8</xdr:col>
      <xdr:colOff>0</xdr:colOff>
      <xdr:row>48</xdr:row>
      <xdr:rowOff>257175</xdr:rowOff>
    </xdr:to>
    <xdr:sp>
      <xdr:nvSpPr>
        <xdr:cNvPr id="117" name="Line 119"/>
        <xdr:cNvSpPr>
          <a:spLocks/>
        </xdr:cNvSpPr>
      </xdr:nvSpPr>
      <xdr:spPr>
        <a:xfrm>
          <a:off x="6315075" y="1243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52</xdr:row>
      <xdr:rowOff>257175</xdr:rowOff>
    </xdr:from>
    <xdr:to>
      <xdr:col>8</xdr:col>
      <xdr:colOff>0</xdr:colOff>
      <xdr:row>52</xdr:row>
      <xdr:rowOff>257175</xdr:rowOff>
    </xdr:to>
    <xdr:sp>
      <xdr:nvSpPr>
        <xdr:cNvPr id="118" name="Line 120"/>
        <xdr:cNvSpPr>
          <a:spLocks/>
        </xdr:cNvSpPr>
      </xdr:nvSpPr>
      <xdr:spPr>
        <a:xfrm>
          <a:off x="6315075"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19" name="Line 121"/>
        <xdr:cNvSpPr>
          <a:spLocks/>
        </xdr:cNvSpPr>
      </xdr:nvSpPr>
      <xdr:spPr>
        <a:xfrm>
          <a:off x="5410200"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20" name="Line 122"/>
        <xdr:cNvSpPr>
          <a:spLocks/>
        </xdr:cNvSpPr>
      </xdr:nvSpPr>
      <xdr:spPr>
        <a:xfrm>
          <a:off x="5410200"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51</xdr:row>
      <xdr:rowOff>0</xdr:rowOff>
    </xdr:from>
    <xdr:to>
      <xdr:col>7</xdr:col>
      <xdr:colOff>0</xdr:colOff>
      <xdr:row>51</xdr:row>
      <xdr:rowOff>0</xdr:rowOff>
    </xdr:to>
    <xdr:sp>
      <xdr:nvSpPr>
        <xdr:cNvPr id="121" name="Line 123"/>
        <xdr:cNvSpPr>
          <a:spLocks/>
        </xdr:cNvSpPr>
      </xdr:nvSpPr>
      <xdr:spPr>
        <a:xfrm>
          <a:off x="5410200" y="1295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22" name="Line 124"/>
        <xdr:cNvSpPr>
          <a:spLocks/>
        </xdr:cNvSpPr>
      </xdr:nvSpPr>
      <xdr:spPr>
        <a:xfrm>
          <a:off x="5410200"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49</xdr:row>
      <xdr:rowOff>0</xdr:rowOff>
    </xdr:from>
    <xdr:to>
      <xdr:col>7</xdr:col>
      <xdr:colOff>0</xdr:colOff>
      <xdr:row>49</xdr:row>
      <xdr:rowOff>0</xdr:rowOff>
    </xdr:to>
    <xdr:sp>
      <xdr:nvSpPr>
        <xdr:cNvPr id="123" name="Line 125"/>
        <xdr:cNvSpPr>
          <a:spLocks/>
        </xdr:cNvSpPr>
      </xdr:nvSpPr>
      <xdr:spPr>
        <a:xfrm>
          <a:off x="5410200" y="1243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124" name="Line 1"/>
        <xdr:cNvSpPr>
          <a:spLocks/>
        </xdr:cNvSpPr>
      </xdr:nvSpPr>
      <xdr:spPr>
        <a:xfrm>
          <a:off x="5410200"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xdr:row>
      <xdr:rowOff>257175</xdr:rowOff>
    </xdr:from>
    <xdr:to>
      <xdr:col>8</xdr:col>
      <xdr:colOff>0</xdr:colOff>
      <xdr:row>22</xdr:row>
      <xdr:rowOff>257175</xdr:rowOff>
    </xdr:to>
    <xdr:sp>
      <xdr:nvSpPr>
        <xdr:cNvPr id="125" name="Line 2"/>
        <xdr:cNvSpPr>
          <a:spLocks/>
        </xdr:cNvSpPr>
      </xdr:nvSpPr>
      <xdr:spPr>
        <a:xfrm>
          <a:off x="63150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24</xdr:row>
      <xdr:rowOff>257175</xdr:rowOff>
    </xdr:from>
    <xdr:to>
      <xdr:col>8</xdr:col>
      <xdr:colOff>0</xdr:colOff>
      <xdr:row>24</xdr:row>
      <xdr:rowOff>257175</xdr:rowOff>
    </xdr:to>
    <xdr:sp>
      <xdr:nvSpPr>
        <xdr:cNvPr id="126" name="Line 3"/>
        <xdr:cNvSpPr>
          <a:spLocks/>
        </xdr:cNvSpPr>
      </xdr:nvSpPr>
      <xdr:spPr>
        <a:xfrm>
          <a:off x="6315075" y="636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28</xdr:row>
      <xdr:rowOff>257175</xdr:rowOff>
    </xdr:from>
    <xdr:to>
      <xdr:col>8</xdr:col>
      <xdr:colOff>0</xdr:colOff>
      <xdr:row>28</xdr:row>
      <xdr:rowOff>257175</xdr:rowOff>
    </xdr:to>
    <xdr:sp>
      <xdr:nvSpPr>
        <xdr:cNvPr id="127" name="Line 4"/>
        <xdr:cNvSpPr>
          <a:spLocks/>
        </xdr:cNvSpPr>
      </xdr:nvSpPr>
      <xdr:spPr>
        <a:xfrm>
          <a:off x="6315075"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29</xdr:row>
      <xdr:rowOff>0</xdr:rowOff>
    </xdr:from>
    <xdr:to>
      <xdr:col>7</xdr:col>
      <xdr:colOff>0</xdr:colOff>
      <xdr:row>29</xdr:row>
      <xdr:rowOff>0</xdr:rowOff>
    </xdr:to>
    <xdr:sp>
      <xdr:nvSpPr>
        <xdr:cNvPr id="128" name="Line 5"/>
        <xdr:cNvSpPr>
          <a:spLocks/>
        </xdr:cNvSpPr>
      </xdr:nvSpPr>
      <xdr:spPr>
        <a:xfrm>
          <a:off x="5410200"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29</xdr:row>
      <xdr:rowOff>0</xdr:rowOff>
    </xdr:from>
    <xdr:to>
      <xdr:col>7</xdr:col>
      <xdr:colOff>0</xdr:colOff>
      <xdr:row>29</xdr:row>
      <xdr:rowOff>0</xdr:rowOff>
    </xdr:to>
    <xdr:sp>
      <xdr:nvSpPr>
        <xdr:cNvPr id="129" name="Line 17"/>
        <xdr:cNvSpPr>
          <a:spLocks/>
        </xdr:cNvSpPr>
      </xdr:nvSpPr>
      <xdr:spPr>
        <a:xfrm>
          <a:off x="5410200"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27</xdr:row>
      <xdr:rowOff>0</xdr:rowOff>
    </xdr:from>
    <xdr:to>
      <xdr:col>7</xdr:col>
      <xdr:colOff>0</xdr:colOff>
      <xdr:row>27</xdr:row>
      <xdr:rowOff>0</xdr:rowOff>
    </xdr:to>
    <xdr:sp>
      <xdr:nvSpPr>
        <xdr:cNvPr id="130" name="Line 18"/>
        <xdr:cNvSpPr>
          <a:spLocks/>
        </xdr:cNvSpPr>
      </xdr:nvSpPr>
      <xdr:spPr>
        <a:xfrm>
          <a:off x="5410200"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131" name="Line 43"/>
        <xdr:cNvSpPr>
          <a:spLocks/>
        </xdr:cNvSpPr>
      </xdr:nvSpPr>
      <xdr:spPr>
        <a:xfrm>
          <a:off x="5410200"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25</xdr:row>
      <xdr:rowOff>0</xdr:rowOff>
    </xdr:from>
    <xdr:to>
      <xdr:col>7</xdr:col>
      <xdr:colOff>0</xdr:colOff>
      <xdr:row>25</xdr:row>
      <xdr:rowOff>0</xdr:rowOff>
    </xdr:to>
    <xdr:sp>
      <xdr:nvSpPr>
        <xdr:cNvPr id="132" name="Line 44"/>
        <xdr:cNvSpPr>
          <a:spLocks/>
        </xdr:cNvSpPr>
      </xdr:nvSpPr>
      <xdr:spPr>
        <a:xfrm>
          <a:off x="5410200" y="636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33" name="Line 46"/>
        <xdr:cNvSpPr>
          <a:spLocks/>
        </xdr:cNvSpPr>
      </xdr:nvSpPr>
      <xdr:spPr>
        <a:xfrm>
          <a:off x="5410200" y="888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34</xdr:row>
      <xdr:rowOff>257175</xdr:rowOff>
    </xdr:from>
    <xdr:to>
      <xdr:col>8</xdr:col>
      <xdr:colOff>0</xdr:colOff>
      <xdr:row>34</xdr:row>
      <xdr:rowOff>257175</xdr:rowOff>
    </xdr:to>
    <xdr:sp>
      <xdr:nvSpPr>
        <xdr:cNvPr id="134" name="Line 47"/>
        <xdr:cNvSpPr>
          <a:spLocks/>
        </xdr:cNvSpPr>
      </xdr:nvSpPr>
      <xdr:spPr>
        <a:xfrm>
          <a:off x="6315075" y="888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257175</xdr:rowOff>
    </xdr:from>
    <xdr:to>
      <xdr:col>8</xdr:col>
      <xdr:colOff>0</xdr:colOff>
      <xdr:row>36</xdr:row>
      <xdr:rowOff>257175</xdr:rowOff>
    </xdr:to>
    <xdr:sp>
      <xdr:nvSpPr>
        <xdr:cNvPr id="135" name="Line 48"/>
        <xdr:cNvSpPr>
          <a:spLocks/>
        </xdr:cNvSpPr>
      </xdr:nvSpPr>
      <xdr:spPr>
        <a:xfrm>
          <a:off x="6315075"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257175</xdr:rowOff>
    </xdr:from>
    <xdr:to>
      <xdr:col>8</xdr:col>
      <xdr:colOff>0</xdr:colOff>
      <xdr:row>40</xdr:row>
      <xdr:rowOff>257175</xdr:rowOff>
    </xdr:to>
    <xdr:sp>
      <xdr:nvSpPr>
        <xdr:cNvPr id="136" name="Line 49"/>
        <xdr:cNvSpPr>
          <a:spLocks/>
        </xdr:cNvSpPr>
      </xdr:nvSpPr>
      <xdr:spPr>
        <a:xfrm>
          <a:off x="6315075"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37" name="Line 50"/>
        <xdr:cNvSpPr>
          <a:spLocks/>
        </xdr:cNvSpPr>
      </xdr:nvSpPr>
      <xdr:spPr>
        <a:xfrm>
          <a:off x="5410200"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38" name="Line 62"/>
        <xdr:cNvSpPr>
          <a:spLocks/>
        </xdr:cNvSpPr>
      </xdr:nvSpPr>
      <xdr:spPr>
        <a:xfrm>
          <a:off x="5410200"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39</xdr:row>
      <xdr:rowOff>0</xdr:rowOff>
    </xdr:from>
    <xdr:to>
      <xdr:col>7</xdr:col>
      <xdr:colOff>0</xdr:colOff>
      <xdr:row>39</xdr:row>
      <xdr:rowOff>0</xdr:rowOff>
    </xdr:to>
    <xdr:sp>
      <xdr:nvSpPr>
        <xdr:cNvPr id="139" name="Line 63"/>
        <xdr:cNvSpPr>
          <a:spLocks/>
        </xdr:cNvSpPr>
      </xdr:nvSpPr>
      <xdr:spPr>
        <a:xfrm>
          <a:off x="5410200" y="991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40" name="Line 71"/>
        <xdr:cNvSpPr>
          <a:spLocks/>
        </xdr:cNvSpPr>
      </xdr:nvSpPr>
      <xdr:spPr>
        <a:xfrm>
          <a:off x="5410200" y="888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37</xdr:row>
      <xdr:rowOff>0</xdr:rowOff>
    </xdr:from>
    <xdr:to>
      <xdr:col>7</xdr:col>
      <xdr:colOff>0</xdr:colOff>
      <xdr:row>37</xdr:row>
      <xdr:rowOff>0</xdr:rowOff>
    </xdr:to>
    <xdr:sp>
      <xdr:nvSpPr>
        <xdr:cNvPr id="141" name="Line 72"/>
        <xdr:cNvSpPr>
          <a:spLocks/>
        </xdr:cNvSpPr>
      </xdr:nvSpPr>
      <xdr:spPr>
        <a:xfrm>
          <a:off x="5410200"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42" name="Line 1"/>
        <xdr:cNvSpPr>
          <a:spLocks/>
        </xdr:cNvSpPr>
      </xdr:nvSpPr>
      <xdr:spPr>
        <a:xfrm>
          <a:off x="5410200" y="888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34</xdr:row>
      <xdr:rowOff>257175</xdr:rowOff>
    </xdr:from>
    <xdr:to>
      <xdr:col>8</xdr:col>
      <xdr:colOff>0</xdr:colOff>
      <xdr:row>34</xdr:row>
      <xdr:rowOff>257175</xdr:rowOff>
    </xdr:to>
    <xdr:sp>
      <xdr:nvSpPr>
        <xdr:cNvPr id="143" name="Line 2"/>
        <xdr:cNvSpPr>
          <a:spLocks/>
        </xdr:cNvSpPr>
      </xdr:nvSpPr>
      <xdr:spPr>
        <a:xfrm>
          <a:off x="6315075" y="888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257175</xdr:rowOff>
    </xdr:from>
    <xdr:to>
      <xdr:col>8</xdr:col>
      <xdr:colOff>0</xdr:colOff>
      <xdr:row>36</xdr:row>
      <xdr:rowOff>257175</xdr:rowOff>
    </xdr:to>
    <xdr:sp>
      <xdr:nvSpPr>
        <xdr:cNvPr id="144" name="Line 3"/>
        <xdr:cNvSpPr>
          <a:spLocks/>
        </xdr:cNvSpPr>
      </xdr:nvSpPr>
      <xdr:spPr>
        <a:xfrm>
          <a:off x="6315075"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257175</xdr:rowOff>
    </xdr:from>
    <xdr:to>
      <xdr:col>8</xdr:col>
      <xdr:colOff>0</xdr:colOff>
      <xdr:row>40</xdr:row>
      <xdr:rowOff>257175</xdr:rowOff>
    </xdr:to>
    <xdr:sp>
      <xdr:nvSpPr>
        <xdr:cNvPr id="145" name="Line 4"/>
        <xdr:cNvSpPr>
          <a:spLocks/>
        </xdr:cNvSpPr>
      </xdr:nvSpPr>
      <xdr:spPr>
        <a:xfrm>
          <a:off x="6315075"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46" name="Line 5"/>
        <xdr:cNvSpPr>
          <a:spLocks/>
        </xdr:cNvSpPr>
      </xdr:nvSpPr>
      <xdr:spPr>
        <a:xfrm>
          <a:off x="5410200"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47" name="Line 17"/>
        <xdr:cNvSpPr>
          <a:spLocks/>
        </xdr:cNvSpPr>
      </xdr:nvSpPr>
      <xdr:spPr>
        <a:xfrm>
          <a:off x="5410200"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39</xdr:row>
      <xdr:rowOff>0</xdr:rowOff>
    </xdr:from>
    <xdr:to>
      <xdr:col>7</xdr:col>
      <xdr:colOff>0</xdr:colOff>
      <xdr:row>39</xdr:row>
      <xdr:rowOff>0</xdr:rowOff>
    </xdr:to>
    <xdr:sp>
      <xdr:nvSpPr>
        <xdr:cNvPr id="148" name="Line 18"/>
        <xdr:cNvSpPr>
          <a:spLocks/>
        </xdr:cNvSpPr>
      </xdr:nvSpPr>
      <xdr:spPr>
        <a:xfrm>
          <a:off x="5410200" y="991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49" name="Line 43"/>
        <xdr:cNvSpPr>
          <a:spLocks/>
        </xdr:cNvSpPr>
      </xdr:nvSpPr>
      <xdr:spPr>
        <a:xfrm>
          <a:off x="5410200" y="888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37</xdr:row>
      <xdr:rowOff>0</xdr:rowOff>
    </xdr:from>
    <xdr:to>
      <xdr:col>7</xdr:col>
      <xdr:colOff>0</xdr:colOff>
      <xdr:row>37</xdr:row>
      <xdr:rowOff>0</xdr:rowOff>
    </xdr:to>
    <xdr:sp>
      <xdr:nvSpPr>
        <xdr:cNvPr id="150" name="Line 44"/>
        <xdr:cNvSpPr>
          <a:spLocks/>
        </xdr:cNvSpPr>
      </xdr:nvSpPr>
      <xdr:spPr>
        <a:xfrm>
          <a:off x="5410200"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51" name="Line 73"/>
        <xdr:cNvSpPr>
          <a:spLocks/>
        </xdr:cNvSpPr>
      </xdr:nvSpPr>
      <xdr:spPr>
        <a:xfrm>
          <a:off x="5410200"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257175</xdr:rowOff>
    </xdr:from>
    <xdr:to>
      <xdr:col>8</xdr:col>
      <xdr:colOff>0</xdr:colOff>
      <xdr:row>46</xdr:row>
      <xdr:rowOff>257175</xdr:rowOff>
    </xdr:to>
    <xdr:sp>
      <xdr:nvSpPr>
        <xdr:cNvPr id="152" name="Line 74"/>
        <xdr:cNvSpPr>
          <a:spLocks/>
        </xdr:cNvSpPr>
      </xdr:nvSpPr>
      <xdr:spPr>
        <a:xfrm>
          <a:off x="631507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48</xdr:row>
      <xdr:rowOff>257175</xdr:rowOff>
    </xdr:from>
    <xdr:to>
      <xdr:col>8</xdr:col>
      <xdr:colOff>0</xdr:colOff>
      <xdr:row>48</xdr:row>
      <xdr:rowOff>257175</xdr:rowOff>
    </xdr:to>
    <xdr:sp>
      <xdr:nvSpPr>
        <xdr:cNvPr id="153" name="Line 75"/>
        <xdr:cNvSpPr>
          <a:spLocks/>
        </xdr:cNvSpPr>
      </xdr:nvSpPr>
      <xdr:spPr>
        <a:xfrm>
          <a:off x="6315075" y="1243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52</xdr:row>
      <xdr:rowOff>257175</xdr:rowOff>
    </xdr:from>
    <xdr:to>
      <xdr:col>8</xdr:col>
      <xdr:colOff>0</xdr:colOff>
      <xdr:row>52</xdr:row>
      <xdr:rowOff>257175</xdr:rowOff>
    </xdr:to>
    <xdr:sp>
      <xdr:nvSpPr>
        <xdr:cNvPr id="154" name="Line 76"/>
        <xdr:cNvSpPr>
          <a:spLocks/>
        </xdr:cNvSpPr>
      </xdr:nvSpPr>
      <xdr:spPr>
        <a:xfrm>
          <a:off x="6315075"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55" name="Line 77"/>
        <xdr:cNvSpPr>
          <a:spLocks/>
        </xdr:cNvSpPr>
      </xdr:nvSpPr>
      <xdr:spPr>
        <a:xfrm>
          <a:off x="5410200"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56" name="Line 89"/>
        <xdr:cNvSpPr>
          <a:spLocks/>
        </xdr:cNvSpPr>
      </xdr:nvSpPr>
      <xdr:spPr>
        <a:xfrm>
          <a:off x="5410200"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51</xdr:row>
      <xdr:rowOff>0</xdr:rowOff>
    </xdr:from>
    <xdr:to>
      <xdr:col>7</xdr:col>
      <xdr:colOff>0</xdr:colOff>
      <xdr:row>51</xdr:row>
      <xdr:rowOff>0</xdr:rowOff>
    </xdr:to>
    <xdr:sp>
      <xdr:nvSpPr>
        <xdr:cNvPr id="157" name="Line 90"/>
        <xdr:cNvSpPr>
          <a:spLocks/>
        </xdr:cNvSpPr>
      </xdr:nvSpPr>
      <xdr:spPr>
        <a:xfrm>
          <a:off x="5410200" y="1295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58" name="Line 98"/>
        <xdr:cNvSpPr>
          <a:spLocks/>
        </xdr:cNvSpPr>
      </xdr:nvSpPr>
      <xdr:spPr>
        <a:xfrm>
          <a:off x="5410200"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49</xdr:row>
      <xdr:rowOff>0</xdr:rowOff>
    </xdr:from>
    <xdr:to>
      <xdr:col>7</xdr:col>
      <xdr:colOff>0</xdr:colOff>
      <xdr:row>49</xdr:row>
      <xdr:rowOff>0</xdr:rowOff>
    </xdr:to>
    <xdr:sp>
      <xdr:nvSpPr>
        <xdr:cNvPr id="159" name="Line 99"/>
        <xdr:cNvSpPr>
          <a:spLocks/>
        </xdr:cNvSpPr>
      </xdr:nvSpPr>
      <xdr:spPr>
        <a:xfrm>
          <a:off x="5410200" y="1243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60" name="Line 46"/>
        <xdr:cNvSpPr>
          <a:spLocks/>
        </xdr:cNvSpPr>
      </xdr:nvSpPr>
      <xdr:spPr>
        <a:xfrm>
          <a:off x="5410200"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257175</xdr:rowOff>
    </xdr:from>
    <xdr:to>
      <xdr:col>8</xdr:col>
      <xdr:colOff>0</xdr:colOff>
      <xdr:row>46</xdr:row>
      <xdr:rowOff>257175</xdr:rowOff>
    </xdr:to>
    <xdr:sp>
      <xdr:nvSpPr>
        <xdr:cNvPr id="161" name="Line 47"/>
        <xdr:cNvSpPr>
          <a:spLocks/>
        </xdr:cNvSpPr>
      </xdr:nvSpPr>
      <xdr:spPr>
        <a:xfrm>
          <a:off x="631507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48</xdr:row>
      <xdr:rowOff>257175</xdr:rowOff>
    </xdr:from>
    <xdr:to>
      <xdr:col>8</xdr:col>
      <xdr:colOff>0</xdr:colOff>
      <xdr:row>48</xdr:row>
      <xdr:rowOff>257175</xdr:rowOff>
    </xdr:to>
    <xdr:sp>
      <xdr:nvSpPr>
        <xdr:cNvPr id="162" name="Line 48"/>
        <xdr:cNvSpPr>
          <a:spLocks/>
        </xdr:cNvSpPr>
      </xdr:nvSpPr>
      <xdr:spPr>
        <a:xfrm>
          <a:off x="6315075" y="1243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52</xdr:row>
      <xdr:rowOff>257175</xdr:rowOff>
    </xdr:from>
    <xdr:to>
      <xdr:col>8</xdr:col>
      <xdr:colOff>0</xdr:colOff>
      <xdr:row>52</xdr:row>
      <xdr:rowOff>257175</xdr:rowOff>
    </xdr:to>
    <xdr:sp>
      <xdr:nvSpPr>
        <xdr:cNvPr id="163" name="Line 49"/>
        <xdr:cNvSpPr>
          <a:spLocks/>
        </xdr:cNvSpPr>
      </xdr:nvSpPr>
      <xdr:spPr>
        <a:xfrm>
          <a:off x="6315075"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64" name="Line 50"/>
        <xdr:cNvSpPr>
          <a:spLocks/>
        </xdr:cNvSpPr>
      </xdr:nvSpPr>
      <xdr:spPr>
        <a:xfrm>
          <a:off x="5410200"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65" name="Line 62"/>
        <xdr:cNvSpPr>
          <a:spLocks/>
        </xdr:cNvSpPr>
      </xdr:nvSpPr>
      <xdr:spPr>
        <a:xfrm>
          <a:off x="5410200"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51</xdr:row>
      <xdr:rowOff>0</xdr:rowOff>
    </xdr:from>
    <xdr:to>
      <xdr:col>7</xdr:col>
      <xdr:colOff>0</xdr:colOff>
      <xdr:row>51</xdr:row>
      <xdr:rowOff>0</xdr:rowOff>
    </xdr:to>
    <xdr:sp>
      <xdr:nvSpPr>
        <xdr:cNvPr id="166" name="Line 63"/>
        <xdr:cNvSpPr>
          <a:spLocks/>
        </xdr:cNvSpPr>
      </xdr:nvSpPr>
      <xdr:spPr>
        <a:xfrm>
          <a:off x="5410200" y="1295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67" name="Line 71"/>
        <xdr:cNvSpPr>
          <a:spLocks/>
        </xdr:cNvSpPr>
      </xdr:nvSpPr>
      <xdr:spPr>
        <a:xfrm>
          <a:off x="5410200"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49</xdr:row>
      <xdr:rowOff>0</xdr:rowOff>
    </xdr:from>
    <xdr:to>
      <xdr:col>7</xdr:col>
      <xdr:colOff>0</xdr:colOff>
      <xdr:row>49</xdr:row>
      <xdr:rowOff>0</xdr:rowOff>
    </xdr:to>
    <xdr:sp>
      <xdr:nvSpPr>
        <xdr:cNvPr id="168" name="Line 72"/>
        <xdr:cNvSpPr>
          <a:spLocks/>
        </xdr:cNvSpPr>
      </xdr:nvSpPr>
      <xdr:spPr>
        <a:xfrm>
          <a:off x="5410200" y="1243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69" name="Line 1"/>
        <xdr:cNvSpPr>
          <a:spLocks/>
        </xdr:cNvSpPr>
      </xdr:nvSpPr>
      <xdr:spPr>
        <a:xfrm>
          <a:off x="5410200"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257175</xdr:rowOff>
    </xdr:from>
    <xdr:to>
      <xdr:col>8</xdr:col>
      <xdr:colOff>0</xdr:colOff>
      <xdr:row>46</xdr:row>
      <xdr:rowOff>257175</xdr:rowOff>
    </xdr:to>
    <xdr:sp>
      <xdr:nvSpPr>
        <xdr:cNvPr id="170" name="Line 2"/>
        <xdr:cNvSpPr>
          <a:spLocks/>
        </xdr:cNvSpPr>
      </xdr:nvSpPr>
      <xdr:spPr>
        <a:xfrm>
          <a:off x="631507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48</xdr:row>
      <xdr:rowOff>257175</xdr:rowOff>
    </xdr:from>
    <xdr:to>
      <xdr:col>8</xdr:col>
      <xdr:colOff>0</xdr:colOff>
      <xdr:row>48</xdr:row>
      <xdr:rowOff>257175</xdr:rowOff>
    </xdr:to>
    <xdr:sp>
      <xdr:nvSpPr>
        <xdr:cNvPr id="171" name="Line 3"/>
        <xdr:cNvSpPr>
          <a:spLocks/>
        </xdr:cNvSpPr>
      </xdr:nvSpPr>
      <xdr:spPr>
        <a:xfrm>
          <a:off x="6315075" y="1243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52</xdr:row>
      <xdr:rowOff>257175</xdr:rowOff>
    </xdr:from>
    <xdr:to>
      <xdr:col>8</xdr:col>
      <xdr:colOff>0</xdr:colOff>
      <xdr:row>52</xdr:row>
      <xdr:rowOff>257175</xdr:rowOff>
    </xdr:to>
    <xdr:sp>
      <xdr:nvSpPr>
        <xdr:cNvPr id="172" name="Line 4"/>
        <xdr:cNvSpPr>
          <a:spLocks/>
        </xdr:cNvSpPr>
      </xdr:nvSpPr>
      <xdr:spPr>
        <a:xfrm>
          <a:off x="6315075"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73" name="Line 5"/>
        <xdr:cNvSpPr>
          <a:spLocks/>
        </xdr:cNvSpPr>
      </xdr:nvSpPr>
      <xdr:spPr>
        <a:xfrm>
          <a:off x="5410200"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74" name="Line 17"/>
        <xdr:cNvSpPr>
          <a:spLocks/>
        </xdr:cNvSpPr>
      </xdr:nvSpPr>
      <xdr:spPr>
        <a:xfrm>
          <a:off x="5410200"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51</xdr:row>
      <xdr:rowOff>0</xdr:rowOff>
    </xdr:from>
    <xdr:to>
      <xdr:col>7</xdr:col>
      <xdr:colOff>0</xdr:colOff>
      <xdr:row>51</xdr:row>
      <xdr:rowOff>0</xdr:rowOff>
    </xdr:to>
    <xdr:sp>
      <xdr:nvSpPr>
        <xdr:cNvPr id="175" name="Line 18"/>
        <xdr:cNvSpPr>
          <a:spLocks/>
        </xdr:cNvSpPr>
      </xdr:nvSpPr>
      <xdr:spPr>
        <a:xfrm>
          <a:off x="5410200" y="1295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76" name="Line 43"/>
        <xdr:cNvSpPr>
          <a:spLocks/>
        </xdr:cNvSpPr>
      </xdr:nvSpPr>
      <xdr:spPr>
        <a:xfrm>
          <a:off x="5410200"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49</xdr:row>
      <xdr:rowOff>0</xdr:rowOff>
    </xdr:from>
    <xdr:to>
      <xdr:col>7</xdr:col>
      <xdr:colOff>0</xdr:colOff>
      <xdr:row>49</xdr:row>
      <xdr:rowOff>0</xdr:rowOff>
    </xdr:to>
    <xdr:sp>
      <xdr:nvSpPr>
        <xdr:cNvPr id="177" name="Line 44"/>
        <xdr:cNvSpPr>
          <a:spLocks/>
        </xdr:cNvSpPr>
      </xdr:nvSpPr>
      <xdr:spPr>
        <a:xfrm>
          <a:off x="5410200" y="1243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12</xdr:col>
      <xdr:colOff>561975</xdr:colOff>
      <xdr:row>0</xdr:row>
      <xdr:rowOff>0</xdr:rowOff>
    </xdr:from>
    <xdr:to>
      <xdr:col>14</xdr:col>
      <xdr:colOff>0</xdr:colOff>
      <xdr:row>0</xdr:row>
      <xdr:rowOff>371475</xdr:rowOff>
    </xdr:to>
    <xdr:pic>
      <xdr:nvPicPr>
        <xdr:cNvPr id="178" name="Рисунок 2"/>
        <xdr:cNvPicPr preferRelativeResize="1">
          <a:picLocks noChangeAspect="1"/>
        </xdr:cNvPicPr>
      </xdr:nvPicPr>
      <xdr:blipFill>
        <a:blip r:embed="rId1"/>
        <a:stretch>
          <a:fillRect/>
        </a:stretch>
      </xdr:blipFill>
      <xdr:spPr>
        <a:xfrm>
          <a:off x="10353675" y="0"/>
          <a:ext cx="110490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95250</xdr:colOff>
      <xdr:row>1</xdr:row>
      <xdr:rowOff>0</xdr:rowOff>
    </xdr:to>
    <xdr:pic>
      <xdr:nvPicPr>
        <xdr:cNvPr id="179" name="Рисунок 182"/>
        <xdr:cNvPicPr preferRelativeResize="1">
          <a:picLocks noChangeAspect="1"/>
        </xdr:cNvPicPr>
      </xdr:nvPicPr>
      <xdr:blipFill>
        <a:blip r:embed="rId2"/>
        <a:stretch>
          <a:fillRect/>
        </a:stretch>
      </xdr:blipFill>
      <xdr:spPr>
        <a:xfrm>
          <a:off x="0" y="0"/>
          <a:ext cx="400050" cy="38100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10200" y="280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276225</xdr:rowOff>
    </xdr:from>
    <xdr:to>
      <xdr:col>8</xdr:col>
      <xdr:colOff>0</xdr:colOff>
      <xdr:row>10</xdr:row>
      <xdr:rowOff>276225</xdr:rowOff>
    </xdr:to>
    <xdr:sp>
      <xdr:nvSpPr>
        <xdr:cNvPr id="2" name="Line 2"/>
        <xdr:cNvSpPr>
          <a:spLocks/>
        </xdr:cNvSpPr>
      </xdr:nvSpPr>
      <xdr:spPr>
        <a:xfrm>
          <a:off x="6315075" y="280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276225</xdr:rowOff>
    </xdr:from>
    <xdr:to>
      <xdr:col>8</xdr:col>
      <xdr:colOff>0</xdr:colOff>
      <xdr:row>12</xdr:row>
      <xdr:rowOff>276225</xdr:rowOff>
    </xdr:to>
    <xdr:sp>
      <xdr:nvSpPr>
        <xdr:cNvPr id="3" name="Line 3"/>
        <xdr:cNvSpPr>
          <a:spLocks/>
        </xdr:cNvSpPr>
      </xdr:nvSpPr>
      <xdr:spPr>
        <a:xfrm>
          <a:off x="6315075" y="335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16</xdr:row>
      <xdr:rowOff>0</xdr:rowOff>
    </xdr:from>
    <xdr:to>
      <xdr:col>8</xdr:col>
      <xdr:colOff>0</xdr:colOff>
      <xdr:row>16</xdr:row>
      <xdr:rowOff>0</xdr:rowOff>
    </xdr:to>
    <xdr:sp>
      <xdr:nvSpPr>
        <xdr:cNvPr id="4" name="Line 4"/>
        <xdr:cNvSpPr>
          <a:spLocks/>
        </xdr:cNvSpPr>
      </xdr:nvSpPr>
      <xdr:spPr>
        <a:xfrm>
          <a:off x="6315075"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16</xdr:row>
      <xdr:rowOff>0</xdr:rowOff>
    </xdr:from>
    <xdr:to>
      <xdr:col>7</xdr:col>
      <xdr:colOff>0</xdr:colOff>
      <xdr:row>16</xdr:row>
      <xdr:rowOff>0</xdr:rowOff>
    </xdr:to>
    <xdr:sp>
      <xdr:nvSpPr>
        <xdr:cNvPr id="5" name="Line 5"/>
        <xdr:cNvSpPr>
          <a:spLocks/>
        </xdr:cNvSpPr>
      </xdr:nvSpPr>
      <xdr:spPr>
        <a:xfrm>
          <a:off x="5410200"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6" name="Line 6"/>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7" name="Line 7"/>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8" name="Line 8"/>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9" name="Line 9"/>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0" name="Line 10"/>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11"/>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12"/>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3" name="Line 13"/>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95250</xdr:rowOff>
    </xdr:from>
    <xdr:to>
      <xdr:col>8</xdr:col>
      <xdr:colOff>0</xdr:colOff>
      <xdr:row>17</xdr:row>
      <xdr:rowOff>95250</xdr:rowOff>
    </xdr:to>
    <xdr:sp>
      <xdr:nvSpPr>
        <xdr:cNvPr id="14" name="Line 14"/>
        <xdr:cNvSpPr>
          <a:spLocks/>
        </xdr:cNvSpPr>
      </xdr:nvSpPr>
      <xdr:spPr>
        <a:xfrm>
          <a:off x="6315075" y="433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5" name="Line 15"/>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6" name="Line 16"/>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16</xdr:row>
      <xdr:rowOff>0</xdr:rowOff>
    </xdr:from>
    <xdr:to>
      <xdr:col>7</xdr:col>
      <xdr:colOff>0</xdr:colOff>
      <xdr:row>16</xdr:row>
      <xdr:rowOff>0</xdr:rowOff>
    </xdr:to>
    <xdr:sp>
      <xdr:nvSpPr>
        <xdr:cNvPr id="17" name="Line 17"/>
        <xdr:cNvSpPr>
          <a:spLocks/>
        </xdr:cNvSpPr>
      </xdr:nvSpPr>
      <xdr:spPr>
        <a:xfrm>
          <a:off x="5410200"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5410200" y="390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9" name="Line 19"/>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0" name="Line 20"/>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1" name="Line 21"/>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2" name="Line 22"/>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3" name="Line 23"/>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4" name="Line 24"/>
        <xdr:cNvSpPr>
          <a:spLocks/>
        </xdr:cNvSpPr>
      </xdr:nvSpPr>
      <xdr:spPr>
        <a:xfrm>
          <a:off x="6315075" y="423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25" name="Line 25"/>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26" name="Line 26"/>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27" name="Line 27"/>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28" name="Line 29"/>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29" name="Line 30"/>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0" name="Line 31"/>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1" name="Line 32"/>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2" name="Line 33"/>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3" name="Line 34"/>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4" name="Line 35"/>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5" name="Line 36"/>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6" name="Line 37"/>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7" name="Line 38"/>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8" name="Line 39"/>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9" name="Line 40"/>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40" name="Line 41"/>
        <xdr:cNvSpPr>
          <a:spLocks/>
        </xdr:cNvSpPr>
      </xdr:nvSpPr>
      <xdr:spPr>
        <a:xfrm>
          <a:off x="33528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16</xdr:row>
      <xdr:rowOff>0</xdr:rowOff>
    </xdr:from>
    <xdr:to>
      <xdr:col>8</xdr:col>
      <xdr:colOff>0</xdr:colOff>
      <xdr:row>16</xdr:row>
      <xdr:rowOff>0</xdr:rowOff>
    </xdr:to>
    <xdr:sp>
      <xdr:nvSpPr>
        <xdr:cNvPr id="41" name="Line 42"/>
        <xdr:cNvSpPr>
          <a:spLocks/>
        </xdr:cNvSpPr>
      </xdr:nvSpPr>
      <xdr:spPr>
        <a:xfrm>
          <a:off x="6315075"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5410200" y="280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5410200" y="335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44" name="Line 46"/>
        <xdr:cNvSpPr>
          <a:spLocks/>
        </xdr:cNvSpPr>
      </xdr:nvSpPr>
      <xdr:spPr>
        <a:xfrm>
          <a:off x="5410200" y="543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20</xdr:row>
      <xdr:rowOff>276225</xdr:rowOff>
    </xdr:from>
    <xdr:to>
      <xdr:col>8</xdr:col>
      <xdr:colOff>0</xdr:colOff>
      <xdr:row>20</xdr:row>
      <xdr:rowOff>276225</xdr:rowOff>
    </xdr:to>
    <xdr:sp>
      <xdr:nvSpPr>
        <xdr:cNvPr id="45" name="Line 47"/>
        <xdr:cNvSpPr>
          <a:spLocks/>
        </xdr:cNvSpPr>
      </xdr:nvSpPr>
      <xdr:spPr>
        <a:xfrm>
          <a:off x="6315075" y="543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xdr:row>
      <xdr:rowOff>276225</xdr:rowOff>
    </xdr:from>
    <xdr:to>
      <xdr:col>8</xdr:col>
      <xdr:colOff>0</xdr:colOff>
      <xdr:row>22</xdr:row>
      <xdr:rowOff>276225</xdr:rowOff>
    </xdr:to>
    <xdr:sp>
      <xdr:nvSpPr>
        <xdr:cNvPr id="46" name="Line 48"/>
        <xdr:cNvSpPr>
          <a:spLocks/>
        </xdr:cNvSpPr>
      </xdr:nvSpPr>
      <xdr:spPr>
        <a:xfrm>
          <a:off x="6315075" y="599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26</xdr:row>
      <xdr:rowOff>0</xdr:rowOff>
    </xdr:from>
    <xdr:to>
      <xdr:col>8</xdr:col>
      <xdr:colOff>0</xdr:colOff>
      <xdr:row>26</xdr:row>
      <xdr:rowOff>0</xdr:rowOff>
    </xdr:to>
    <xdr:sp>
      <xdr:nvSpPr>
        <xdr:cNvPr id="47" name="Line 49"/>
        <xdr:cNvSpPr>
          <a:spLocks/>
        </xdr:cNvSpPr>
      </xdr:nvSpPr>
      <xdr:spPr>
        <a:xfrm>
          <a:off x="6315075" y="681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26</xdr:row>
      <xdr:rowOff>0</xdr:rowOff>
    </xdr:from>
    <xdr:to>
      <xdr:col>7</xdr:col>
      <xdr:colOff>0</xdr:colOff>
      <xdr:row>26</xdr:row>
      <xdr:rowOff>0</xdr:rowOff>
    </xdr:to>
    <xdr:sp>
      <xdr:nvSpPr>
        <xdr:cNvPr id="48" name="Line 50"/>
        <xdr:cNvSpPr>
          <a:spLocks/>
        </xdr:cNvSpPr>
      </xdr:nvSpPr>
      <xdr:spPr>
        <a:xfrm>
          <a:off x="5410200" y="681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49" name="Line 51"/>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0" name="Line 52"/>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1" name="Line 53"/>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2" name="Line 54"/>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3" name="Line 55"/>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4" name="Line 56"/>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5" name="Line 57"/>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6" name="Line 58"/>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95250</xdr:rowOff>
    </xdr:from>
    <xdr:to>
      <xdr:col>8</xdr:col>
      <xdr:colOff>0</xdr:colOff>
      <xdr:row>27</xdr:row>
      <xdr:rowOff>95250</xdr:rowOff>
    </xdr:to>
    <xdr:sp>
      <xdr:nvSpPr>
        <xdr:cNvPr id="57" name="Line 59"/>
        <xdr:cNvSpPr>
          <a:spLocks/>
        </xdr:cNvSpPr>
      </xdr:nvSpPr>
      <xdr:spPr>
        <a:xfrm>
          <a:off x="6315075" y="6972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8" name="Line 60"/>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9" name="Line 61"/>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26</xdr:row>
      <xdr:rowOff>0</xdr:rowOff>
    </xdr:from>
    <xdr:to>
      <xdr:col>7</xdr:col>
      <xdr:colOff>0</xdr:colOff>
      <xdr:row>26</xdr:row>
      <xdr:rowOff>0</xdr:rowOff>
    </xdr:to>
    <xdr:sp>
      <xdr:nvSpPr>
        <xdr:cNvPr id="60" name="Line 62"/>
        <xdr:cNvSpPr>
          <a:spLocks/>
        </xdr:cNvSpPr>
      </xdr:nvSpPr>
      <xdr:spPr>
        <a:xfrm>
          <a:off x="5410200" y="681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25</xdr:row>
      <xdr:rowOff>0</xdr:rowOff>
    </xdr:from>
    <xdr:to>
      <xdr:col>7</xdr:col>
      <xdr:colOff>0</xdr:colOff>
      <xdr:row>25</xdr:row>
      <xdr:rowOff>0</xdr:rowOff>
    </xdr:to>
    <xdr:sp>
      <xdr:nvSpPr>
        <xdr:cNvPr id="61" name="Line 63"/>
        <xdr:cNvSpPr>
          <a:spLocks/>
        </xdr:cNvSpPr>
      </xdr:nvSpPr>
      <xdr:spPr>
        <a:xfrm>
          <a:off x="54102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2" name="Line 64"/>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3" name="Line 65"/>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4" name="Line 66"/>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5" name="Line 67"/>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6" name="Line 68"/>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7" name="Line 69"/>
        <xdr:cNvSpPr>
          <a:spLocks/>
        </xdr:cNvSpPr>
      </xdr:nvSpPr>
      <xdr:spPr>
        <a:xfrm>
          <a:off x="63150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26</xdr:row>
      <xdr:rowOff>0</xdr:rowOff>
    </xdr:from>
    <xdr:to>
      <xdr:col>8</xdr:col>
      <xdr:colOff>0</xdr:colOff>
      <xdr:row>26</xdr:row>
      <xdr:rowOff>0</xdr:rowOff>
    </xdr:to>
    <xdr:sp>
      <xdr:nvSpPr>
        <xdr:cNvPr id="68" name="Line 70"/>
        <xdr:cNvSpPr>
          <a:spLocks/>
        </xdr:cNvSpPr>
      </xdr:nvSpPr>
      <xdr:spPr>
        <a:xfrm>
          <a:off x="6315075" y="681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69" name="Line 71"/>
        <xdr:cNvSpPr>
          <a:spLocks/>
        </xdr:cNvSpPr>
      </xdr:nvSpPr>
      <xdr:spPr>
        <a:xfrm>
          <a:off x="5410200" y="543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70" name="Line 72"/>
        <xdr:cNvSpPr>
          <a:spLocks/>
        </xdr:cNvSpPr>
      </xdr:nvSpPr>
      <xdr:spPr>
        <a:xfrm>
          <a:off x="5410200" y="599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71" name="Line 73"/>
        <xdr:cNvSpPr>
          <a:spLocks/>
        </xdr:cNvSpPr>
      </xdr:nvSpPr>
      <xdr:spPr>
        <a:xfrm>
          <a:off x="5410200" y="807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30</xdr:row>
      <xdr:rowOff>276225</xdr:rowOff>
    </xdr:from>
    <xdr:to>
      <xdr:col>8</xdr:col>
      <xdr:colOff>0</xdr:colOff>
      <xdr:row>30</xdr:row>
      <xdr:rowOff>276225</xdr:rowOff>
    </xdr:to>
    <xdr:sp>
      <xdr:nvSpPr>
        <xdr:cNvPr id="72" name="Line 74"/>
        <xdr:cNvSpPr>
          <a:spLocks/>
        </xdr:cNvSpPr>
      </xdr:nvSpPr>
      <xdr:spPr>
        <a:xfrm>
          <a:off x="6315075" y="807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32</xdr:row>
      <xdr:rowOff>276225</xdr:rowOff>
    </xdr:from>
    <xdr:to>
      <xdr:col>8</xdr:col>
      <xdr:colOff>0</xdr:colOff>
      <xdr:row>32</xdr:row>
      <xdr:rowOff>276225</xdr:rowOff>
    </xdr:to>
    <xdr:sp>
      <xdr:nvSpPr>
        <xdr:cNvPr id="73" name="Line 75"/>
        <xdr:cNvSpPr>
          <a:spLocks/>
        </xdr:cNvSpPr>
      </xdr:nvSpPr>
      <xdr:spPr>
        <a:xfrm>
          <a:off x="6315075" y="862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0</xdr:rowOff>
    </xdr:from>
    <xdr:to>
      <xdr:col>8</xdr:col>
      <xdr:colOff>0</xdr:colOff>
      <xdr:row>36</xdr:row>
      <xdr:rowOff>0</xdr:rowOff>
    </xdr:to>
    <xdr:sp>
      <xdr:nvSpPr>
        <xdr:cNvPr id="74" name="Line 76"/>
        <xdr:cNvSpPr>
          <a:spLocks/>
        </xdr:cNvSpPr>
      </xdr:nvSpPr>
      <xdr:spPr>
        <a:xfrm>
          <a:off x="6315075"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75" name="Line 77"/>
        <xdr:cNvSpPr>
          <a:spLocks/>
        </xdr:cNvSpPr>
      </xdr:nvSpPr>
      <xdr:spPr>
        <a:xfrm>
          <a:off x="5410200"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76" name="Line 78"/>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77" name="Line 79"/>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78" name="Line 80"/>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79" name="Line 81"/>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0" name="Line 82"/>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1" name="Line 83"/>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2" name="Line 84"/>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3" name="Line 85"/>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95250</xdr:rowOff>
    </xdr:from>
    <xdr:to>
      <xdr:col>8</xdr:col>
      <xdr:colOff>0</xdr:colOff>
      <xdr:row>47</xdr:row>
      <xdr:rowOff>95250</xdr:rowOff>
    </xdr:to>
    <xdr:sp>
      <xdr:nvSpPr>
        <xdr:cNvPr id="84" name="Line 86"/>
        <xdr:cNvSpPr>
          <a:spLocks/>
        </xdr:cNvSpPr>
      </xdr:nvSpPr>
      <xdr:spPr>
        <a:xfrm>
          <a:off x="6315075" y="1224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5" name="Line 87"/>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6" name="Line 88"/>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87" name="Line 89"/>
        <xdr:cNvSpPr>
          <a:spLocks/>
        </xdr:cNvSpPr>
      </xdr:nvSpPr>
      <xdr:spPr>
        <a:xfrm>
          <a:off x="5410200"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88" name="Line 90"/>
        <xdr:cNvSpPr>
          <a:spLocks/>
        </xdr:cNvSpPr>
      </xdr:nvSpPr>
      <xdr:spPr>
        <a:xfrm>
          <a:off x="5410200" y="918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9" name="Line 91"/>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90" name="Line 92"/>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91" name="Line 93"/>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92" name="Line 94"/>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93" name="Line 95"/>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94" name="Line 96"/>
        <xdr:cNvSpPr>
          <a:spLocks/>
        </xdr:cNvSpPr>
      </xdr:nvSpPr>
      <xdr:spPr>
        <a:xfrm>
          <a:off x="6315075"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0</xdr:rowOff>
    </xdr:from>
    <xdr:to>
      <xdr:col>8</xdr:col>
      <xdr:colOff>0</xdr:colOff>
      <xdr:row>36</xdr:row>
      <xdr:rowOff>0</xdr:rowOff>
    </xdr:to>
    <xdr:sp>
      <xdr:nvSpPr>
        <xdr:cNvPr id="95" name="Line 97"/>
        <xdr:cNvSpPr>
          <a:spLocks/>
        </xdr:cNvSpPr>
      </xdr:nvSpPr>
      <xdr:spPr>
        <a:xfrm>
          <a:off x="6315075"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96" name="Line 98"/>
        <xdr:cNvSpPr>
          <a:spLocks/>
        </xdr:cNvSpPr>
      </xdr:nvSpPr>
      <xdr:spPr>
        <a:xfrm>
          <a:off x="5410200" y="807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33</xdr:row>
      <xdr:rowOff>0</xdr:rowOff>
    </xdr:from>
    <xdr:to>
      <xdr:col>7</xdr:col>
      <xdr:colOff>0</xdr:colOff>
      <xdr:row>33</xdr:row>
      <xdr:rowOff>0</xdr:rowOff>
    </xdr:to>
    <xdr:sp>
      <xdr:nvSpPr>
        <xdr:cNvPr id="97" name="Line 99"/>
        <xdr:cNvSpPr>
          <a:spLocks/>
        </xdr:cNvSpPr>
      </xdr:nvSpPr>
      <xdr:spPr>
        <a:xfrm>
          <a:off x="5410200" y="862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98" name="Line 100"/>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99" name="Line 101"/>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0" name="Line 102"/>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1" name="Line 103"/>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2" name="Line 104"/>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3" name="Line 105"/>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4" name="Line 106"/>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5" name="Line 107"/>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95250</xdr:rowOff>
    </xdr:from>
    <xdr:to>
      <xdr:col>8</xdr:col>
      <xdr:colOff>0</xdr:colOff>
      <xdr:row>37</xdr:row>
      <xdr:rowOff>95250</xdr:rowOff>
    </xdr:to>
    <xdr:sp>
      <xdr:nvSpPr>
        <xdr:cNvPr id="106" name="Line 108"/>
        <xdr:cNvSpPr>
          <a:spLocks/>
        </xdr:cNvSpPr>
      </xdr:nvSpPr>
      <xdr:spPr>
        <a:xfrm>
          <a:off x="6315075"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7" name="Line 109"/>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8" name="Line 110"/>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9" name="Line 111"/>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10" name="Line 112"/>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11" name="Line 113"/>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12" name="Line 114"/>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13" name="Line 115"/>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14" name="Line 116"/>
        <xdr:cNvSpPr>
          <a:spLocks/>
        </xdr:cNvSpPr>
      </xdr:nvSpPr>
      <xdr:spPr>
        <a:xfrm>
          <a:off x="63150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15" name="Line 117"/>
        <xdr:cNvSpPr>
          <a:spLocks/>
        </xdr:cNvSpPr>
      </xdr:nvSpPr>
      <xdr:spPr>
        <a:xfrm>
          <a:off x="5410200"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276225</xdr:rowOff>
    </xdr:from>
    <xdr:to>
      <xdr:col>8</xdr:col>
      <xdr:colOff>0</xdr:colOff>
      <xdr:row>40</xdr:row>
      <xdr:rowOff>276225</xdr:rowOff>
    </xdr:to>
    <xdr:sp>
      <xdr:nvSpPr>
        <xdr:cNvPr id="116" name="Line 118"/>
        <xdr:cNvSpPr>
          <a:spLocks/>
        </xdr:cNvSpPr>
      </xdr:nvSpPr>
      <xdr:spPr>
        <a:xfrm>
          <a:off x="6315075"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42</xdr:row>
      <xdr:rowOff>276225</xdr:rowOff>
    </xdr:from>
    <xdr:to>
      <xdr:col>8</xdr:col>
      <xdr:colOff>0</xdr:colOff>
      <xdr:row>42</xdr:row>
      <xdr:rowOff>276225</xdr:rowOff>
    </xdr:to>
    <xdr:sp>
      <xdr:nvSpPr>
        <xdr:cNvPr id="117" name="Line 119"/>
        <xdr:cNvSpPr>
          <a:spLocks/>
        </xdr:cNvSpPr>
      </xdr:nvSpPr>
      <xdr:spPr>
        <a:xfrm>
          <a:off x="6315075" y="112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0</xdr:rowOff>
    </xdr:from>
    <xdr:to>
      <xdr:col>8</xdr:col>
      <xdr:colOff>0</xdr:colOff>
      <xdr:row>46</xdr:row>
      <xdr:rowOff>0</xdr:rowOff>
    </xdr:to>
    <xdr:sp>
      <xdr:nvSpPr>
        <xdr:cNvPr id="118" name="Line 120"/>
        <xdr:cNvSpPr>
          <a:spLocks/>
        </xdr:cNvSpPr>
      </xdr:nvSpPr>
      <xdr:spPr>
        <a:xfrm>
          <a:off x="6315075"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19" name="Line 121"/>
        <xdr:cNvSpPr>
          <a:spLocks/>
        </xdr:cNvSpPr>
      </xdr:nvSpPr>
      <xdr:spPr>
        <a:xfrm>
          <a:off x="5410200"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20" name="Line 122"/>
        <xdr:cNvSpPr>
          <a:spLocks/>
        </xdr:cNvSpPr>
      </xdr:nvSpPr>
      <xdr:spPr>
        <a:xfrm>
          <a:off x="5410200"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45</xdr:row>
      <xdr:rowOff>0</xdr:rowOff>
    </xdr:from>
    <xdr:to>
      <xdr:col>7</xdr:col>
      <xdr:colOff>0</xdr:colOff>
      <xdr:row>45</xdr:row>
      <xdr:rowOff>0</xdr:rowOff>
    </xdr:to>
    <xdr:sp>
      <xdr:nvSpPr>
        <xdr:cNvPr id="121" name="Line 123"/>
        <xdr:cNvSpPr>
          <a:spLocks/>
        </xdr:cNvSpPr>
      </xdr:nvSpPr>
      <xdr:spPr>
        <a:xfrm>
          <a:off x="5410200" y="1182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22" name="Line 124"/>
        <xdr:cNvSpPr>
          <a:spLocks/>
        </xdr:cNvSpPr>
      </xdr:nvSpPr>
      <xdr:spPr>
        <a:xfrm>
          <a:off x="5410200"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43</xdr:row>
      <xdr:rowOff>0</xdr:rowOff>
    </xdr:from>
    <xdr:to>
      <xdr:col>7</xdr:col>
      <xdr:colOff>0</xdr:colOff>
      <xdr:row>43</xdr:row>
      <xdr:rowOff>0</xdr:rowOff>
    </xdr:to>
    <xdr:sp>
      <xdr:nvSpPr>
        <xdr:cNvPr id="123" name="Line 125"/>
        <xdr:cNvSpPr>
          <a:spLocks/>
        </xdr:cNvSpPr>
      </xdr:nvSpPr>
      <xdr:spPr>
        <a:xfrm>
          <a:off x="5410200" y="112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124" name="Line 1"/>
        <xdr:cNvSpPr>
          <a:spLocks/>
        </xdr:cNvSpPr>
      </xdr:nvSpPr>
      <xdr:spPr>
        <a:xfrm>
          <a:off x="5410200" y="543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20</xdr:row>
      <xdr:rowOff>276225</xdr:rowOff>
    </xdr:from>
    <xdr:to>
      <xdr:col>8</xdr:col>
      <xdr:colOff>0</xdr:colOff>
      <xdr:row>20</xdr:row>
      <xdr:rowOff>276225</xdr:rowOff>
    </xdr:to>
    <xdr:sp>
      <xdr:nvSpPr>
        <xdr:cNvPr id="125" name="Line 2"/>
        <xdr:cNvSpPr>
          <a:spLocks/>
        </xdr:cNvSpPr>
      </xdr:nvSpPr>
      <xdr:spPr>
        <a:xfrm>
          <a:off x="6315075" y="543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xdr:row>
      <xdr:rowOff>276225</xdr:rowOff>
    </xdr:from>
    <xdr:to>
      <xdr:col>8</xdr:col>
      <xdr:colOff>0</xdr:colOff>
      <xdr:row>22</xdr:row>
      <xdr:rowOff>276225</xdr:rowOff>
    </xdr:to>
    <xdr:sp>
      <xdr:nvSpPr>
        <xdr:cNvPr id="126" name="Line 3"/>
        <xdr:cNvSpPr>
          <a:spLocks/>
        </xdr:cNvSpPr>
      </xdr:nvSpPr>
      <xdr:spPr>
        <a:xfrm>
          <a:off x="6315075" y="599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26</xdr:row>
      <xdr:rowOff>0</xdr:rowOff>
    </xdr:from>
    <xdr:to>
      <xdr:col>8</xdr:col>
      <xdr:colOff>0</xdr:colOff>
      <xdr:row>26</xdr:row>
      <xdr:rowOff>0</xdr:rowOff>
    </xdr:to>
    <xdr:sp>
      <xdr:nvSpPr>
        <xdr:cNvPr id="127" name="Line 4"/>
        <xdr:cNvSpPr>
          <a:spLocks/>
        </xdr:cNvSpPr>
      </xdr:nvSpPr>
      <xdr:spPr>
        <a:xfrm>
          <a:off x="6315075" y="681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26</xdr:row>
      <xdr:rowOff>0</xdr:rowOff>
    </xdr:from>
    <xdr:to>
      <xdr:col>7</xdr:col>
      <xdr:colOff>0</xdr:colOff>
      <xdr:row>26</xdr:row>
      <xdr:rowOff>0</xdr:rowOff>
    </xdr:to>
    <xdr:sp>
      <xdr:nvSpPr>
        <xdr:cNvPr id="128" name="Line 5"/>
        <xdr:cNvSpPr>
          <a:spLocks/>
        </xdr:cNvSpPr>
      </xdr:nvSpPr>
      <xdr:spPr>
        <a:xfrm>
          <a:off x="5410200" y="681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26</xdr:row>
      <xdr:rowOff>0</xdr:rowOff>
    </xdr:from>
    <xdr:to>
      <xdr:col>7</xdr:col>
      <xdr:colOff>0</xdr:colOff>
      <xdr:row>26</xdr:row>
      <xdr:rowOff>0</xdr:rowOff>
    </xdr:to>
    <xdr:sp>
      <xdr:nvSpPr>
        <xdr:cNvPr id="129" name="Line 17"/>
        <xdr:cNvSpPr>
          <a:spLocks/>
        </xdr:cNvSpPr>
      </xdr:nvSpPr>
      <xdr:spPr>
        <a:xfrm>
          <a:off x="5410200" y="681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25</xdr:row>
      <xdr:rowOff>0</xdr:rowOff>
    </xdr:from>
    <xdr:to>
      <xdr:col>7</xdr:col>
      <xdr:colOff>0</xdr:colOff>
      <xdr:row>25</xdr:row>
      <xdr:rowOff>0</xdr:rowOff>
    </xdr:to>
    <xdr:sp>
      <xdr:nvSpPr>
        <xdr:cNvPr id="130" name="Line 18"/>
        <xdr:cNvSpPr>
          <a:spLocks/>
        </xdr:cNvSpPr>
      </xdr:nvSpPr>
      <xdr:spPr>
        <a:xfrm>
          <a:off x="54102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131" name="Line 43"/>
        <xdr:cNvSpPr>
          <a:spLocks/>
        </xdr:cNvSpPr>
      </xdr:nvSpPr>
      <xdr:spPr>
        <a:xfrm>
          <a:off x="5410200" y="543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132" name="Line 44"/>
        <xdr:cNvSpPr>
          <a:spLocks/>
        </xdr:cNvSpPr>
      </xdr:nvSpPr>
      <xdr:spPr>
        <a:xfrm>
          <a:off x="5410200" y="599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133" name="Line 46"/>
        <xdr:cNvSpPr>
          <a:spLocks/>
        </xdr:cNvSpPr>
      </xdr:nvSpPr>
      <xdr:spPr>
        <a:xfrm>
          <a:off x="5410200" y="807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30</xdr:row>
      <xdr:rowOff>276225</xdr:rowOff>
    </xdr:from>
    <xdr:to>
      <xdr:col>8</xdr:col>
      <xdr:colOff>0</xdr:colOff>
      <xdr:row>30</xdr:row>
      <xdr:rowOff>276225</xdr:rowOff>
    </xdr:to>
    <xdr:sp>
      <xdr:nvSpPr>
        <xdr:cNvPr id="134" name="Line 47"/>
        <xdr:cNvSpPr>
          <a:spLocks/>
        </xdr:cNvSpPr>
      </xdr:nvSpPr>
      <xdr:spPr>
        <a:xfrm>
          <a:off x="6315075" y="807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32</xdr:row>
      <xdr:rowOff>276225</xdr:rowOff>
    </xdr:from>
    <xdr:to>
      <xdr:col>8</xdr:col>
      <xdr:colOff>0</xdr:colOff>
      <xdr:row>32</xdr:row>
      <xdr:rowOff>276225</xdr:rowOff>
    </xdr:to>
    <xdr:sp>
      <xdr:nvSpPr>
        <xdr:cNvPr id="135" name="Line 48"/>
        <xdr:cNvSpPr>
          <a:spLocks/>
        </xdr:cNvSpPr>
      </xdr:nvSpPr>
      <xdr:spPr>
        <a:xfrm>
          <a:off x="6315075" y="862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0</xdr:rowOff>
    </xdr:from>
    <xdr:to>
      <xdr:col>8</xdr:col>
      <xdr:colOff>0</xdr:colOff>
      <xdr:row>36</xdr:row>
      <xdr:rowOff>0</xdr:rowOff>
    </xdr:to>
    <xdr:sp>
      <xdr:nvSpPr>
        <xdr:cNvPr id="136" name="Line 49"/>
        <xdr:cNvSpPr>
          <a:spLocks/>
        </xdr:cNvSpPr>
      </xdr:nvSpPr>
      <xdr:spPr>
        <a:xfrm>
          <a:off x="6315075"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137" name="Line 50"/>
        <xdr:cNvSpPr>
          <a:spLocks/>
        </xdr:cNvSpPr>
      </xdr:nvSpPr>
      <xdr:spPr>
        <a:xfrm>
          <a:off x="5410200"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138" name="Line 62"/>
        <xdr:cNvSpPr>
          <a:spLocks/>
        </xdr:cNvSpPr>
      </xdr:nvSpPr>
      <xdr:spPr>
        <a:xfrm>
          <a:off x="5410200"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39" name="Line 63"/>
        <xdr:cNvSpPr>
          <a:spLocks/>
        </xdr:cNvSpPr>
      </xdr:nvSpPr>
      <xdr:spPr>
        <a:xfrm>
          <a:off x="5410200" y="918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140" name="Line 71"/>
        <xdr:cNvSpPr>
          <a:spLocks/>
        </xdr:cNvSpPr>
      </xdr:nvSpPr>
      <xdr:spPr>
        <a:xfrm>
          <a:off x="5410200" y="807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33</xdr:row>
      <xdr:rowOff>0</xdr:rowOff>
    </xdr:from>
    <xdr:to>
      <xdr:col>7</xdr:col>
      <xdr:colOff>0</xdr:colOff>
      <xdr:row>33</xdr:row>
      <xdr:rowOff>0</xdr:rowOff>
    </xdr:to>
    <xdr:sp>
      <xdr:nvSpPr>
        <xdr:cNvPr id="141" name="Line 72"/>
        <xdr:cNvSpPr>
          <a:spLocks/>
        </xdr:cNvSpPr>
      </xdr:nvSpPr>
      <xdr:spPr>
        <a:xfrm>
          <a:off x="5410200" y="862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142" name="Line 1"/>
        <xdr:cNvSpPr>
          <a:spLocks/>
        </xdr:cNvSpPr>
      </xdr:nvSpPr>
      <xdr:spPr>
        <a:xfrm>
          <a:off x="5410200" y="807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30</xdr:row>
      <xdr:rowOff>276225</xdr:rowOff>
    </xdr:from>
    <xdr:to>
      <xdr:col>8</xdr:col>
      <xdr:colOff>0</xdr:colOff>
      <xdr:row>30</xdr:row>
      <xdr:rowOff>276225</xdr:rowOff>
    </xdr:to>
    <xdr:sp>
      <xdr:nvSpPr>
        <xdr:cNvPr id="143" name="Line 2"/>
        <xdr:cNvSpPr>
          <a:spLocks/>
        </xdr:cNvSpPr>
      </xdr:nvSpPr>
      <xdr:spPr>
        <a:xfrm>
          <a:off x="6315075" y="807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32</xdr:row>
      <xdr:rowOff>276225</xdr:rowOff>
    </xdr:from>
    <xdr:to>
      <xdr:col>8</xdr:col>
      <xdr:colOff>0</xdr:colOff>
      <xdr:row>32</xdr:row>
      <xdr:rowOff>276225</xdr:rowOff>
    </xdr:to>
    <xdr:sp>
      <xdr:nvSpPr>
        <xdr:cNvPr id="144" name="Line 3"/>
        <xdr:cNvSpPr>
          <a:spLocks/>
        </xdr:cNvSpPr>
      </xdr:nvSpPr>
      <xdr:spPr>
        <a:xfrm>
          <a:off x="6315075" y="862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0</xdr:rowOff>
    </xdr:from>
    <xdr:to>
      <xdr:col>8</xdr:col>
      <xdr:colOff>0</xdr:colOff>
      <xdr:row>36</xdr:row>
      <xdr:rowOff>0</xdr:rowOff>
    </xdr:to>
    <xdr:sp>
      <xdr:nvSpPr>
        <xdr:cNvPr id="145" name="Line 4"/>
        <xdr:cNvSpPr>
          <a:spLocks/>
        </xdr:cNvSpPr>
      </xdr:nvSpPr>
      <xdr:spPr>
        <a:xfrm>
          <a:off x="6315075"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146" name="Line 5"/>
        <xdr:cNvSpPr>
          <a:spLocks/>
        </xdr:cNvSpPr>
      </xdr:nvSpPr>
      <xdr:spPr>
        <a:xfrm>
          <a:off x="5410200"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147" name="Line 17"/>
        <xdr:cNvSpPr>
          <a:spLocks/>
        </xdr:cNvSpPr>
      </xdr:nvSpPr>
      <xdr:spPr>
        <a:xfrm>
          <a:off x="5410200"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48" name="Line 18"/>
        <xdr:cNvSpPr>
          <a:spLocks/>
        </xdr:cNvSpPr>
      </xdr:nvSpPr>
      <xdr:spPr>
        <a:xfrm>
          <a:off x="5410200" y="918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149" name="Line 43"/>
        <xdr:cNvSpPr>
          <a:spLocks/>
        </xdr:cNvSpPr>
      </xdr:nvSpPr>
      <xdr:spPr>
        <a:xfrm>
          <a:off x="5410200" y="807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33</xdr:row>
      <xdr:rowOff>0</xdr:rowOff>
    </xdr:from>
    <xdr:to>
      <xdr:col>7</xdr:col>
      <xdr:colOff>0</xdr:colOff>
      <xdr:row>33</xdr:row>
      <xdr:rowOff>0</xdr:rowOff>
    </xdr:to>
    <xdr:sp>
      <xdr:nvSpPr>
        <xdr:cNvPr id="150" name="Line 44"/>
        <xdr:cNvSpPr>
          <a:spLocks/>
        </xdr:cNvSpPr>
      </xdr:nvSpPr>
      <xdr:spPr>
        <a:xfrm>
          <a:off x="5410200" y="862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51" name="Line 73"/>
        <xdr:cNvSpPr>
          <a:spLocks/>
        </xdr:cNvSpPr>
      </xdr:nvSpPr>
      <xdr:spPr>
        <a:xfrm>
          <a:off x="5410200"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276225</xdr:rowOff>
    </xdr:from>
    <xdr:to>
      <xdr:col>8</xdr:col>
      <xdr:colOff>0</xdr:colOff>
      <xdr:row>40</xdr:row>
      <xdr:rowOff>276225</xdr:rowOff>
    </xdr:to>
    <xdr:sp>
      <xdr:nvSpPr>
        <xdr:cNvPr id="152" name="Line 74"/>
        <xdr:cNvSpPr>
          <a:spLocks/>
        </xdr:cNvSpPr>
      </xdr:nvSpPr>
      <xdr:spPr>
        <a:xfrm>
          <a:off x="6315075"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42</xdr:row>
      <xdr:rowOff>276225</xdr:rowOff>
    </xdr:from>
    <xdr:to>
      <xdr:col>8</xdr:col>
      <xdr:colOff>0</xdr:colOff>
      <xdr:row>42</xdr:row>
      <xdr:rowOff>276225</xdr:rowOff>
    </xdr:to>
    <xdr:sp>
      <xdr:nvSpPr>
        <xdr:cNvPr id="153" name="Line 75"/>
        <xdr:cNvSpPr>
          <a:spLocks/>
        </xdr:cNvSpPr>
      </xdr:nvSpPr>
      <xdr:spPr>
        <a:xfrm>
          <a:off x="6315075" y="112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0</xdr:rowOff>
    </xdr:from>
    <xdr:to>
      <xdr:col>8</xdr:col>
      <xdr:colOff>0</xdr:colOff>
      <xdr:row>46</xdr:row>
      <xdr:rowOff>0</xdr:rowOff>
    </xdr:to>
    <xdr:sp>
      <xdr:nvSpPr>
        <xdr:cNvPr id="154" name="Line 76"/>
        <xdr:cNvSpPr>
          <a:spLocks/>
        </xdr:cNvSpPr>
      </xdr:nvSpPr>
      <xdr:spPr>
        <a:xfrm>
          <a:off x="6315075"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55" name="Line 77"/>
        <xdr:cNvSpPr>
          <a:spLocks/>
        </xdr:cNvSpPr>
      </xdr:nvSpPr>
      <xdr:spPr>
        <a:xfrm>
          <a:off x="5410200"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56" name="Line 89"/>
        <xdr:cNvSpPr>
          <a:spLocks/>
        </xdr:cNvSpPr>
      </xdr:nvSpPr>
      <xdr:spPr>
        <a:xfrm>
          <a:off x="5410200"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45</xdr:row>
      <xdr:rowOff>0</xdr:rowOff>
    </xdr:from>
    <xdr:to>
      <xdr:col>7</xdr:col>
      <xdr:colOff>0</xdr:colOff>
      <xdr:row>45</xdr:row>
      <xdr:rowOff>0</xdr:rowOff>
    </xdr:to>
    <xdr:sp>
      <xdr:nvSpPr>
        <xdr:cNvPr id="157" name="Line 90"/>
        <xdr:cNvSpPr>
          <a:spLocks/>
        </xdr:cNvSpPr>
      </xdr:nvSpPr>
      <xdr:spPr>
        <a:xfrm>
          <a:off x="5410200" y="1182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58" name="Line 98"/>
        <xdr:cNvSpPr>
          <a:spLocks/>
        </xdr:cNvSpPr>
      </xdr:nvSpPr>
      <xdr:spPr>
        <a:xfrm>
          <a:off x="5410200"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43</xdr:row>
      <xdr:rowOff>0</xdr:rowOff>
    </xdr:from>
    <xdr:to>
      <xdr:col>7</xdr:col>
      <xdr:colOff>0</xdr:colOff>
      <xdr:row>43</xdr:row>
      <xdr:rowOff>0</xdr:rowOff>
    </xdr:to>
    <xdr:sp>
      <xdr:nvSpPr>
        <xdr:cNvPr id="159" name="Line 99"/>
        <xdr:cNvSpPr>
          <a:spLocks/>
        </xdr:cNvSpPr>
      </xdr:nvSpPr>
      <xdr:spPr>
        <a:xfrm>
          <a:off x="5410200" y="112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60" name="Line 46"/>
        <xdr:cNvSpPr>
          <a:spLocks/>
        </xdr:cNvSpPr>
      </xdr:nvSpPr>
      <xdr:spPr>
        <a:xfrm>
          <a:off x="5410200"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276225</xdr:rowOff>
    </xdr:from>
    <xdr:to>
      <xdr:col>8</xdr:col>
      <xdr:colOff>0</xdr:colOff>
      <xdr:row>40</xdr:row>
      <xdr:rowOff>276225</xdr:rowOff>
    </xdr:to>
    <xdr:sp>
      <xdr:nvSpPr>
        <xdr:cNvPr id="161" name="Line 47"/>
        <xdr:cNvSpPr>
          <a:spLocks/>
        </xdr:cNvSpPr>
      </xdr:nvSpPr>
      <xdr:spPr>
        <a:xfrm>
          <a:off x="6315075"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42</xdr:row>
      <xdr:rowOff>276225</xdr:rowOff>
    </xdr:from>
    <xdr:to>
      <xdr:col>8</xdr:col>
      <xdr:colOff>0</xdr:colOff>
      <xdr:row>42</xdr:row>
      <xdr:rowOff>276225</xdr:rowOff>
    </xdr:to>
    <xdr:sp>
      <xdr:nvSpPr>
        <xdr:cNvPr id="162" name="Line 48"/>
        <xdr:cNvSpPr>
          <a:spLocks/>
        </xdr:cNvSpPr>
      </xdr:nvSpPr>
      <xdr:spPr>
        <a:xfrm>
          <a:off x="6315075" y="112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0</xdr:rowOff>
    </xdr:from>
    <xdr:to>
      <xdr:col>8</xdr:col>
      <xdr:colOff>0</xdr:colOff>
      <xdr:row>46</xdr:row>
      <xdr:rowOff>0</xdr:rowOff>
    </xdr:to>
    <xdr:sp>
      <xdr:nvSpPr>
        <xdr:cNvPr id="163" name="Line 49"/>
        <xdr:cNvSpPr>
          <a:spLocks/>
        </xdr:cNvSpPr>
      </xdr:nvSpPr>
      <xdr:spPr>
        <a:xfrm>
          <a:off x="6315075"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64" name="Line 50"/>
        <xdr:cNvSpPr>
          <a:spLocks/>
        </xdr:cNvSpPr>
      </xdr:nvSpPr>
      <xdr:spPr>
        <a:xfrm>
          <a:off x="5410200"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65" name="Line 62"/>
        <xdr:cNvSpPr>
          <a:spLocks/>
        </xdr:cNvSpPr>
      </xdr:nvSpPr>
      <xdr:spPr>
        <a:xfrm>
          <a:off x="5410200"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45</xdr:row>
      <xdr:rowOff>0</xdr:rowOff>
    </xdr:from>
    <xdr:to>
      <xdr:col>7</xdr:col>
      <xdr:colOff>0</xdr:colOff>
      <xdr:row>45</xdr:row>
      <xdr:rowOff>0</xdr:rowOff>
    </xdr:to>
    <xdr:sp>
      <xdr:nvSpPr>
        <xdr:cNvPr id="166" name="Line 63"/>
        <xdr:cNvSpPr>
          <a:spLocks/>
        </xdr:cNvSpPr>
      </xdr:nvSpPr>
      <xdr:spPr>
        <a:xfrm>
          <a:off x="5410200" y="1182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67" name="Line 71"/>
        <xdr:cNvSpPr>
          <a:spLocks/>
        </xdr:cNvSpPr>
      </xdr:nvSpPr>
      <xdr:spPr>
        <a:xfrm>
          <a:off x="5410200"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43</xdr:row>
      <xdr:rowOff>0</xdr:rowOff>
    </xdr:from>
    <xdr:to>
      <xdr:col>7</xdr:col>
      <xdr:colOff>0</xdr:colOff>
      <xdr:row>43</xdr:row>
      <xdr:rowOff>0</xdr:rowOff>
    </xdr:to>
    <xdr:sp>
      <xdr:nvSpPr>
        <xdr:cNvPr id="168" name="Line 72"/>
        <xdr:cNvSpPr>
          <a:spLocks/>
        </xdr:cNvSpPr>
      </xdr:nvSpPr>
      <xdr:spPr>
        <a:xfrm>
          <a:off x="5410200" y="112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69" name="Line 1"/>
        <xdr:cNvSpPr>
          <a:spLocks/>
        </xdr:cNvSpPr>
      </xdr:nvSpPr>
      <xdr:spPr>
        <a:xfrm>
          <a:off x="5410200"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276225</xdr:rowOff>
    </xdr:from>
    <xdr:to>
      <xdr:col>8</xdr:col>
      <xdr:colOff>0</xdr:colOff>
      <xdr:row>40</xdr:row>
      <xdr:rowOff>276225</xdr:rowOff>
    </xdr:to>
    <xdr:sp>
      <xdr:nvSpPr>
        <xdr:cNvPr id="170" name="Line 2"/>
        <xdr:cNvSpPr>
          <a:spLocks/>
        </xdr:cNvSpPr>
      </xdr:nvSpPr>
      <xdr:spPr>
        <a:xfrm>
          <a:off x="6315075"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42</xdr:row>
      <xdr:rowOff>276225</xdr:rowOff>
    </xdr:from>
    <xdr:to>
      <xdr:col>8</xdr:col>
      <xdr:colOff>0</xdr:colOff>
      <xdr:row>42</xdr:row>
      <xdr:rowOff>276225</xdr:rowOff>
    </xdr:to>
    <xdr:sp>
      <xdr:nvSpPr>
        <xdr:cNvPr id="171" name="Line 3"/>
        <xdr:cNvSpPr>
          <a:spLocks/>
        </xdr:cNvSpPr>
      </xdr:nvSpPr>
      <xdr:spPr>
        <a:xfrm>
          <a:off x="6315075" y="112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0</xdr:rowOff>
    </xdr:from>
    <xdr:to>
      <xdr:col>8</xdr:col>
      <xdr:colOff>0</xdr:colOff>
      <xdr:row>46</xdr:row>
      <xdr:rowOff>0</xdr:rowOff>
    </xdr:to>
    <xdr:sp>
      <xdr:nvSpPr>
        <xdr:cNvPr id="172" name="Line 4"/>
        <xdr:cNvSpPr>
          <a:spLocks/>
        </xdr:cNvSpPr>
      </xdr:nvSpPr>
      <xdr:spPr>
        <a:xfrm>
          <a:off x="6315075"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73" name="Line 5"/>
        <xdr:cNvSpPr>
          <a:spLocks/>
        </xdr:cNvSpPr>
      </xdr:nvSpPr>
      <xdr:spPr>
        <a:xfrm>
          <a:off x="5410200"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74" name="Line 17"/>
        <xdr:cNvSpPr>
          <a:spLocks/>
        </xdr:cNvSpPr>
      </xdr:nvSpPr>
      <xdr:spPr>
        <a:xfrm>
          <a:off x="5410200" y="1209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45</xdr:row>
      <xdr:rowOff>0</xdr:rowOff>
    </xdr:from>
    <xdr:to>
      <xdr:col>7</xdr:col>
      <xdr:colOff>0</xdr:colOff>
      <xdr:row>45</xdr:row>
      <xdr:rowOff>0</xdr:rowOff>
    </xdr:to>
    <xdr:sp>
      <xdr:nvSpPr>
        <xdr:cNvPr id="175" name="Line 18"/>
        <xdr:cNvSpPr>
          <a:spLocks/>
        </xdr:cNvSpPr>
      </xdr:nvSpPr>
      <xdr:spPr>
        <a:xfrm>
          <a:off x="5410200" y="1182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76" name="Line 43"/>
        <xdr:cNvSpPr>
          <a:spLocks/>
        </xdr:cNvSpPr>
      </xdr:nvSpPr>
      <xdr:spPr>
        <a:xfrm>
          <a:off x="5410200"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43</xdr:row>
      <xdr:rowOff>0</xdr:rowOff>
    </xdr:from>
    <xdr:to>
      <xdr:col>7</xdr:col>
      <xdr:colOff>0</xdr:colOff>
      <xdr:row>43</xdr:row>
      <xdr:rowOff>0</xdr:rowOff>
    </xdr:to>
    <xdr:sp>
      <xdr:nvSpPr>
        <xdr:cNvPr id="177" name="Line 44"/>
        <xdr:cNvSpPr>
          <a:spLocks/>
        </xdr:cNvSpPr>
      </xdr:nvSpPr>
      <xdr:spPr>
        <a:xfrm>
          <a:off x="5410200" y="112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11</xdr:col>
      <xdr:colOff>561975</xdr:colOff>
      <xdr:row>0</xdr:row>
      <xdr:rowOff>0</xdr:rowOff>
    </xdr:from>
    <xdr:to>
      <xdr:col>13</xdr:col>
      <xdr:colOff>0</xdr:colOff>
      <xdr:row>0</xdr:row>
      <xdr:rowOff>371475</xdr:rowOff>
    </xdr:to>
    <xdr:pic>
      <xdr:nvPicPr>
        <xdr:cNvPr id="178" name="Рисунок 2"/>
        <xdr:cNvPicPr preferRelativeResize="1">
          <a:picLocks noChangeAspect="1"/>
        </xdr:cNvPicPr>
      </xdr:nvPicPr>
      <xdr:blipFill>
        <a:blip r:embed="rId1"/>
        <a:stretch>
          <a:fillRect/>
        </a:stretch>
      </xdr:blipFill>
      <xdr:spPr>
        <a:xfrm>
          <a:off x="9448800" y="0"/>
          <a:ext cx="110490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85725</xdr:colOff>
      <xdr:row>0</xdr:row>
      <xdr:rowOff>371475</xdr:rowOff>
    </xdr:to>
    <xdr:pic>
      <xdr:nvPicPr>
        <xdr:cNvPr id="179" name="Рисунок 182"/>
        <xdr:cNvPicPr preferRelativeResize="1">
          <a:picLocks noChangeAspect="1"/>
        </xdr:cNvPicPr>
      </xdr:nvPicPr>
      <xdr:blipFill>
        <a:blip r:embed="rId2"/>
        <a:stretch>
          <a:fillRect/>
        </a:stretch>
      </xdr:blipFill>
      <xdr:spPr>
        <a:xfrm>
          <a:off x="0" y="0"/>
          <a:ext cx="390525" cy="371475"/>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904875</xdr:colOff>
      <xdr:row>0</xdr:row>
      <xdr:rowOff>0</xdr:rowOff>
    </xdr:from>
    <xdr:to>
      <xdr:col>16</xdr:col>
      <xdr:colOff>666750</xdr:colOff>
      <xdr:row>0</xdr:row>
      <xdr:rowOff>371475</xdr:rowOff>
    </xdr:to>
    <xdr:pic>
      <xdr:nvPicPr>
        <xdr:cNvPr id="1" name="Рисунок 2"/>
        <xdr:cNvPicPr preferRelativeResize="1">
          <a:picLocks noChangeAspect="1"/>
        </xdr:cNvPicPr>
      </xdr:nvPicPr>
      <xdr:blipFill>
        <a:blip r:embed="rId1"/>
        <a:stretch>
          <a:fillRect/>
        </a:stretch>
      </xdr:blipFill>
      <xdr:spPr>
        <a:xfrm>
          <a:off x="9496425" y="0"/>
          <a:ext cx="110490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361950</xdr:colOff>
      <xdr:row>0</xdr:row>
      <xdr:rowOff>352425</xdr:rowOff>
    </xdr:to>
    <xdr:pic>
      <xdr:nvPicPr>
        <xdr:cNvPr id="2" name="Рисунок 1"/>
        <xdr:cNvPicPr preferRelativeResize="1">
          <a:picLocks noChangeAspect="1"/>
        </xdr:cNvPicPr>
      </xdr:nvPicPr>
      <xdr:blipFill>
        <a:blip r:embed="rId2"/>
        <a:stretch>
          <a:fillRect/>
        </a:stretch>
      </xdr:blipFill>
      <xdr:spPr>
        <a:xfrm>
          <a:off x="0" y="0"/>
          <a:ext cx="361950"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666750</xdr:colOff>
      <xdr:row>0</xdr:row>
      <xdr:rowOff>85725</xdr:rowOff>
    </xdr:from>
    <xdr:to>
      <xdr:col>8</xdr:col>
      <xdr:colOff>0</xdr:colOff>
      <xdr:row>0</xdr:row>
      <xdr:rowOff>457200</xdr:rowOff>
    </xdr:to>
    <xdr:pic>
      <xdr:nvPicPr>
        <xdr:cNvPr id="1" name="Рисунок 2"/>
        <xdr:cNvPicPr preferRelativeResize="1">
          <a:picLocks noChangeAspect="1"/>
        </xdr:cNvPicPr>
      </xdr:nvPicPr>
      <xdr:blipFill>
        <a:blip r:embed="rId1"/>
        <a:stretch>
          <a:fillRect/>
        </a:stretch>
      </xdr:blipFill>
      <xdr:spPr>
        <a:xfrm>
          <a:off x="7743825" y="85725"/>
          <a:ext cx="108585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219075</xdr:colOff>
      <xdr:row>0</xdr:row>
      <xdr:rowOff>514350</xdr:rowOff>
    </xdr:to>
    <xdr:pic>
      <xdr:nvPicPr>
        <xdr:cNvPr id="2" name="Рисунок 5"/>
        <xdr:cNvPicPr preferRelativeResize="1">
          <a:picLocks noChangeAspect="1"/>
        </xdr:cNvPicPr>
      </xdr:nvPicPr>
      <xdr:blipFill>
        <a:blip r:embed="rId2"/>
        <a:stretch>
          <a:fillRect/>
        </a:stretch>
      </xdr:blipFill>
      <xdr:spPr>
        <a:xfrm>
          <a:off x="0" y="0"/>
          <a:ext cx="533400" cy="514350"/>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952500</xdr:colOff>
      <xdr:row>0</xdr:row>
      <xdr:rowOff>0</xdr:rowOff>
    </xdr:from>
    <xdr:to>
      <xdr:col>16</xdr:col>
      <xdr:colOff>685800</xdr:colOff>
      <xdr:row>0</xdr:row>
      <xdr:rowOff>371475</xdr:rowOff>
    </xdr:to>
    <xdr:pic>
      <xdr:nvPicPr>
        <xdr:cNvPr id="1" name="Рисунок 2"/>
        <xdr:cNvPicPr preferRelativeResize="1">
          <a:picLocks noChangeAspect="1"/>
        </xdr:cNvPicPr>
      </xdr:nvPicPr>
      <xdr:blipFill>
        <a:blip r:embed="rId1"/>
        <a:stretch>
          <a:fillRect/>
        </a:stretch>
      </xdr:blipFill>
      <xdr:spPr>
        <a:xfrm>
          <a:off x="9677400" y="0"/>
          <a:ext cx="109537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400050</xdr:colOff>
      <xdr:row>0</xdr:row>
      <xdr:rowOff>371475</xdr:rowOff>
    </xdr:to>
    <xdr:pic>
      <xdr:nvPicPr>
        <xdr:cNvPr id="2" name="Рисунок 4"/>
        <xdr:cNvPicPr preferRelativeResize="1">
          <a:picLocks noChangeAspect="1"/>
        </xdr:cNvPicPr>
      </xdr:nvPicPr>
      <xdr:blipFill>
        <a:blip r:embed="rId2"/>
        <a:stretch>
          <a:fillRect/>
        </a:stretch>
      </xdr:blipFill>
      <xdr:spPr>
        <a:xfrm>
          <a:off x="0" y="0"/>
          <a:ext cx="400050" cy="371475"/>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952500</xdr:colOff>
      <xdr:row>0</xdr:row>
      <xdr:rowOff>0</xdr:rowOff>
    </xdr:from>
    <xdr:to>
      <xdr:col>16</xdr:col>
      <xdr:colOff>685800</xdr:colOff>
      <xdr:row>0</xdr:row>
      <xdr:rowOff>371475</xdr:rowOff>
    </xdr:to>
    <xdr:pic>
      <xdr:nvPicPr>
        <xdr:cNvPr id="1" name="Рисунок 2"/>
        <xdr:cNvPicPr preferRelativeResize="1">
          <a:picLocks noChangeAspect="1"/>
        </xdr:cNvPicPr>
      </xdr:nvPicPr>
      <xdr:blipFill>
        <a:blip r:embed="rId1"/>
        <a:stretch>
          <a:fillRect/>
        </a:stretch>
      </xdr:blipFill>
      <xdr:spPr>
        <a:xfrm>
          <a:off x="9677400" y="0"/>
          <a:ext cx="109537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400050</xdr:colOff>
      <xdr:row>1</xdr:row>
      <xdr:rowOff>0</xdr:rowOff>
    </xdr:to>
    <xdr:pic>
      <xdr:nvPicPr>
        <xdr:cNvPr id="2" name="Рисунок 4"/>
        <xdr:cNvPicPr preferRelativeResize="1">
          <a:picLocks noChangeAspect="1"/>
        </xdr:cNvPicPr>
      </xdr:nvPicPr>
      <xdr:blipFill>
        <a:blip r:embed="rId2"/>
        <a:stretch>
          <a:fillRect/>
        </a:stretch>
      </xdr:blipFill>
      <xdr:spPr>
        <a:xfrm>
          <a:off x="0" y="0"/>
          <a:ext cx="400050" cy="38100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952500</xdr:colOff>
      <xdr:row>0</xdr:row>
      <xdr:rowOff>0</xdr:rowOff>
    </xdr:from>
    <xdr:to>
      <xdr:col>16</xdr:col>
      <xdr:colOff>685800</xdr:colOff>
      <xdr:row>0</xdr:row>
      <xdr:rowOff>371475</xdr:rowOff>
    </xdr:to>
    <xdr:pic>
      <xdr:nvPicPr>
        <xdr:cNvPr id="1" name="Рисунок 2"/>
        <xdr:cNvPicPr preferRelativeResize="1">
          <a:picLocks noChangeAspect="1"/>
        </xdr:cNvPicPr>
      </xdr:nvPicPr>
      <xdr:blipFill>
        <a:blip r:embed="rId1"/>
        <a:stretch>
          <a:fillRect/>
        </a:stretch>
      </xdr:blipFill>
      <xdr:spPr>
        <a:xfrm>
          <a:off x="9677400" y="0"/>
          <a:ext cx="109537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381000</xdr:colOff>
      <xdr:row>0</xdr:row>
      <xdr:rowOff>352425</xdr:rowOff>
    </xdr:to>
    <xdr:pic>
      <xdr:nvPicPr>
        <xdr:cNvPr id="2" name="Рисунок 4"/>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10200"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6315075"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6315075" y="332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4" name="Line 6"/>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5" name="Line 7"/>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6" name="Line 8"/>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7" name="Line 9"/>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8" name="Line 10"/>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9" name="Line 11"/>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0" name="Line 12"/>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13"/>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95250</xdr:rowOff>
    </xdr:from>
    <xdr:to>
      <xdr:col>8</xdr:col>
      <xdr:colOff>0</xdr:colOff>
      <xdr:row>17</xdr:row>
      <xdr:rowOff>95250</xdr:rowOff>
    </xdr:to>
    <xdr:sp>
      <xdr:nvSpPr>
        <xdr:cNvPr id="12" name="Line 14"/>
        <xdr:cNvSpPr>
          <a:spLocks/>
        </xdr:cNvSpPr>
      </xdr:nvSpPr>
      <xdr:spPr>
        <a:xfrm>
          <a:off x="6315075" y="424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3" name="Line 15"/>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4" name="Line 16"/>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5" name="Line 18"/>
        <xdr:cNvSpPr>
          <a:spLocks/>
        </xdr:cNvSpPr>
      </xdr:nvSpPr>
      <xdr:spPr>
        <a:xfrm>
          <a:off x="5410200" y="383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6" name="Line 19"/>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7" name="Line 20"/>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8" name="Line 21"/>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9" name="Line 22"/>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0" name="Line 23"/>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1" name="Line 24"/>
        <xdr:cNvSpPr>
          <a:spLocks/>
        </xdr:cNvSpPr>
      </xdr:nvSpPr>
      <xdr:spPr>
        <a:xfrm>
          <a:off x="63150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5"/>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6"/>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7"/>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a:off x="335280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16</xdr:row>
      <xdr:rowOff>0</xdr:rowOff>
    </xdr:from>
    <xdr:to>
      <xdr:col>8</xdr:col>
      <xdr:colOff>0</xdr:colOff>
      <xdr:row>16</xdr:row>
      <xdr:rowOff>0</xdr:rowOff>
    </xdr:to>
    <xdr:sp>
      <xdr:nvSpPr>
        <xdr:cNvPr id="38" name="Line 42"/>
        <xdr:cNvSpPr>
          <a:spLocks/>
        </xdr:cNvSpPr>
      </xdr:nvSpPr>
      <xdr:spPr>
        <a:xfrm>
          <a:off x="6315075" y="409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39" name="Line 43"/>
        <xdr:cNvSpPr>
          <a:spLocks/>
        </xdr:cNvSpPr>
      </xdr:nvSpPr>
      <xdr:spPr>
        <a:xfrm>
          <a:off x="5410200"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0" name="Line 44"/>
        <xdr:cNvSpPr>
          <a:spLocks/>
        </xdr:cNvSpPr>
      </xdr:nvSpPr>
      <xdr:spPr>
        <a:xfrm>
          <a:off x="5410200" y="332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1" name="Line 78"/>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2" name="Line 79"/>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3" name="Line 80"/>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4" name="Line 81"/>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5" name="Line 82"/>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6" name="Line 83"/>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7" name="Line 84"/>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8" name="Line 85"/>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95250</xdr:rowOff>
    </xdr:from>
    <xdr:to>
      <xdr:col>8</xdr:col>
      <xdr:colOff>0</xdr:colOff>
      <xdr:row>19</xdr:row>
      <xdr:rowOff>95250</xdr:rowOff>
    </xdr:to>
    <xdr:sp>
      <xdr:nvSpPr>
        <xdr:cNvPr id="49" name="Line 86"/>
        <xdr:cNvSpPr>
          <a:spLocks/>
        </xdr:cNvSpPr>
      </xdr:nvSpPr>
      <xdr:spPr>
        <a:xfrm>
          <a:off x="6315075" y="440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0" name="Line 87"/>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1" name="Line 88"/>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2" name="Line 91"/>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3" name="Line 92"/>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4" name="Line 93"/>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5" name="Line 94"/>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6" name="Line 95"/>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7" name="Line 96"/>
        <xdr:cNvSpPr>
          <a:spLocks/>
        </xdr:cNvSpPr>
      </xdr:nvSpPr>
      <xdr:spPr>
        <a:xfrm>
          <a:off x="63150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11</xdr:col>
      <xdr:colOff>561975</xdr:colOff>
      <xdr:row>0</xdr:row>
      <xdr:rowOff>0</xdr:rowOff>
    </xdr:from>
    <xdr:to>
      <xdr:col>13</xdr:col>
      <xdr:colOff>0</xdr:colOff>
      <xdr:row>0</xdr:row>
      <xdr:rowOff>371475</xdr:rowOff>
    </xdr:to>
    <xdr:pic>
      <xdr:nvPicPr>
        <xdr:cNvPr id="58" name="Рисунок 2"/>
        <xdr:cNvPicPr preferRelativeResize="1">
          <a:picLocks noChangeAspect="1"/>
        </xdr:cNvPicPr>
      </xdr:nvPicPr>
      <xdr:blipFill>
        <a:blip r:embed="rId1"/>
        <a:stretch>
          <a:fillRect/>
        </a:stretch>
      </xdr:blipFill>
      <xdr:spPr>
        <a:xfrm>
          <a:off x="9448800" y="0"/>
          <a:ext cx="110490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95250</xdr:colOff>
      <xdr:row>1</xdr:row>
      <xdr:rowOff>9525</xdr:rowOff>
    </xdr:to>
    <xdr:pic>
      <xdr:nvPicPr>
        <xdr:cNvPr id="59" name="Рисунок 62"/>
        <xdr:cNvPicPr preferRelativeResize="1">
          <a:picLocks noChangeAspect="1"/>
        </xdr:cNvPicPr>
      </xdr:nvPicPr>
      <xdr:blipFill>
        <a:blip r:embed="rId2"/>
        <a:stretch>
          <a:fillRect/>
        </a:stretch>
      </xdr:blipFill>
      <xdr:spPr>
        <a:xfrm>
          <a:off x="0" y="0"/>
          <a:ext cx="400050" cy="390525"/>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6315075"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631507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16</xdr:row>
      <xdr:rowOff>257175</xdr:rowOff>
    </xdr:from>
    <xdr:to>
      <xdr:col>8</xdr:col>
      <xdr:colOff>0</xdr:colOff>
      <xdr:row>16</xdr:row>
      <xdr:rowOff>257175</xdr:rowOff>
    </xdr:to>
    <xdr:sp>
      <xdr:nvSpPr>
        <xdr:cNvPr id="4" name="Line 4"/>
        <xdr:cNvSpPr>
          <a:spLocks/>
        </xdr:cNvSpPr>
      </xdr:nvSpPr>
      <xdr:spPr>
        <a:xfrm>
          <a:off x="6315075"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17</xdr:row>
      <xdr:rowOff>0</xdr:rowOff>
    </xdr:from>
    <xdr:to>
      <xdr:col>7</xdr:col>
      <xdr:colOff>0</xdr:colOff>
      <xdr:row>17</xdr:row>
      <xdr:rowOff>0</xdr:rowOff>
    </xdr:to>
    <xdr:sp>
      <xdr:nvSpPr>
        <xdr:cNvPr id="5" name="Line 5"/>
        <xdr:cNvSpPr>
          <a:spLocks/>
        </xdr:cNvSpPr>
      </xdr:nvSpPr>
      <xdr:spPr>
        <a:xfrm>
          <a:off x="54102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6" name="Line 6"/>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7" name="Line 7"/>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8" name="Line 8"/>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9" name="Line 9"/>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0" name="Line 10"/>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1" name="Line 11"/>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2" name="Line 12"/>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3" name="Line 13"/>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95250</xdr:rowOff>
    </xdr:from>
    <xdr:to>
      <xdr:col>8</xdr:col>
      <xdr:colOff>0</xdr:colOff>
      <xdr:row>19</xdr:row>
      <xdr:rowOff>95250</xdr:rowOff>
    </xdr:to>
    <xdr:sp>
      <xdr:nvSpPr>
        <xdr:cNvPr id="14" name="Line 14"/>
        <xdr:cNvSpPr>
          <a:spLocks/>
        </xdr:cNvSpPr>
      </xdr:nvSpPr>
      <xdr:spPr>
        <a:xfrm>
          <a:off x="6315075" y="473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5" name="Line 15"/>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6" name="Line 16"/>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17</xdr:row>
      <xdr:rowOff>0</xdr:rowOff>
    </xdr:from>
    <xdr:to>
      <xdr:col>7</xdr:col>
      <xdr:colOff>0</xdr:colOff>
      <xdr:row>17</xdr:row>
      <xdr:rowOff>0</xdr:rowOff>
    </xdr:to>
    <xdr:sp>
      <xdr:nvSpPr>
        <xdr:cNvPr id="17" name="Line 17"/>
        <xdr:cNvSpPr>
          <a:spLocks/>
        </xdr:cNvSpPr>
      </xdr:nvSpPr>
      <xdr:spPr>
        <a:xfrm>
          <a:off x="54102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541020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9" name="Line 19"/>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0" name="Line 20"/>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1" name="Line 21"/>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2" name="Line 22"/>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3" name="Line 23"/>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4" name="Line 24"/>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25" name="Line 25"/>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26" name="Line 26"/>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27" name="Line 27"/>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28" name="Line 29"/>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29" name="Line 30"/>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0" name="Line 31"/>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1" name="Line 32"/>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2" name="Line 33"/>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3" name="Line 34"/>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4" name="Line 35"/>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5" name="Line 36"/>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6" name="Line 37"/>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7" name="Line 38"/>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8" name="Line 39"/>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9" name="Line 40"/>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40" name="Line 41"/>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18</xdr:row>
      <xdr:rowOff>0</xdr:rowOff>
    </xdr:from>
    <xdr:to>
      <xdr:col>8</xdr:col>
      <xdr:colOff>0</xdr:colOff>
      <xdr:row>18</xdr:row>
      <xdr:rowOff>0</xdr:rowOff>
    </xdr:to>
    <xdr:sp>
      <xdr:nvSpPr>
        <xdr:cNvPr id="41" name="Line 42"/>
        <xdr:cNvSpPr>
          <a:spLocks/>
        </xdr:cNvSpPr>
      </xdr:nvSpPr>
      <xdr:spPr>
        <a:xfrm>
          <a:off x="6315075" y="458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541020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4" name="Line 78"/>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5" name="Line 79"/>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6" name="Line 80"/>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7" name="Line 81"/>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8" name="Line 82"/>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9" name="Line 83"/>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0" name="Line 84"/>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1" name="Line 85"/>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95250</xdr:rowOff>
    </xdr:from>
    <xdr:to>
      <xdr:col>8</xdr:col>
      <xdr:colOff>0</xdr:colOff>
      <xdr:row>21</xdr:row>
      <xdr:rowOff>95250</xdr:rowOff>
    </xdr:to>
    <xdr:sp>
      <xdr:nvSpPr>
        <xdr:cNvPr id="52" name="Line 86"/>
        <xdr:cNvSpPr>
          <a:spLocks/>
        </xdr:cNvSpPr>
      </xdr:nvSpPr>
      <xdr:spPr>
        <a:xfrm>
          <a:off x="6315075"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3" name="Line 87"/>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4" name="Line 88"/>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5" name="Line 91"/>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6" name="Line 92"/>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7" name="Line 93"/>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8" name="Line 94"/>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9" name="Line 95"/>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60" name="Line 96"/>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12</xdr:col>
      <xdr:colOff>561975</xdr:colOff>
      <xdr:row>0</xdr:row>
      <xdr:rowOff>0</xdr:rowOff>
    </xdr:from>
    <xdr:to>
      <xdr:col>14</xdr:col>
      <xdr:colOff>0</xdr:colOff>
      <xdr:row>0</xdr:row>
      <xdr:rowOff>371475</xdr:rowOff>
    </xdr:to>
    <xdr:pic>
      <xdr:nvPicPr>
        <xdr:cNvPr id="61" name="Рисунок 2"/>
        <xdr:cNvPicPr preferRelativeResize="1">
          <a:picLocks noChangeAspect="1"/>
        </xdr:cNvPicPr>
      </xdr:nvPicPr>
      <xdr:blipFill>
        <a:blip r:embed="rId1"/>
        <a:stretch>
          <a:fillRect/>
        </a:stretch>
      </xdr:blipFill>
      <xdr:spPr>
        <a:xfrm>
          <a:off x="10353675" y="0"/>
          <a:ext cx="110490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85725</xdr:colOff>
      <xdr:row>0</xdr:row>
      <xdr:rowOff>371475</xdr:rowOff>
    </xdr:to>
    <xdr:pic>
      <xdr:nvPicPr>
        <xdr:cNvPr id="62" name="Рисунок 65"/>
        <xdr:cNvPicPr preferRelativeResize="1">
          <a:picLocks noChangeAspect="1"/>
        </xdr:cNvPicPr>
      </xdr:nvPicPr>
      <xdr:blipFill>
        <a:blip r:embed="rId2"/>
        <a:stretch>
          <a:fillRect/>
        </a:stretch>
      </xdr:blipFill>
      <xdr:spPr>
        <a:xfrm>
          <a:off x="0" y="0"/>
          <a:ext cx="390525" cy="371475"/>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6315075"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631507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18</xdr:row>
      <xdr:rowOff>257175</xdr:rowOff>
    </xdr:from>
    <xdr:to>
      <xdr:col>8</xdr:col>
      <xdr:colOff>0</xdr:colOff>
      <xdr:row>18</xdr:row>
      <xdr:rowOff>257175</xdr:rowOff>
    </xdr:to>
    <xdr:sp>
      <xdr:nvSpPr>
        <xdr:cNvPr id="4" name="Line 4"/>
        <xdr:cNvSpPr>
          <a:spLocks/>
        </xdr:cNvSpPr>
      </xdr:nvSpPr>
      <xdr:spPr>
        <a:xfrm>
          <a:off x="6315075"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19</xdr:row>
      <xdr:rowOff>0</xdr:rowOff>
    </xdr:from>
    <xdr:to>
      <xdr:col>7</xdr:col>
      <xdr:colOff>0</xdr:colOff>
      <xdr:row>19</xdr:row>
      <xdr:rowOff>0</xdr:rowOff>
    </xdr:to>
    <xdr:sp>
      <xdr:nvSpPr>
        <xdr:cNvPr id="5" name="Line 5"/>
        <xdr:cNvSpPr>
          <a:spLocks/>
        </xdr:cNvSpPr>
      </xdr:nvSpPr>
      <xdr:spPr>
        <a:xfrm>
          <a:off x="5410200"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6" name="Line 6"/>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7" name="Line 7"/>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8" name="Line 8"/>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9" name="Line 9"/>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0" name="Line 10"/>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1" name="Line 11"/>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2" name="Line 12"/>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3" name="Line 13"/>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95250</xdr:rowOff>
    </xdr:from>
    <xdr:to>
      <xdr:col>8</xdr:col>
      <xdr:colOff>0</xdr:colOff>
      <xdr:row>21</xdr:row>
      <xdr:rowOff>95250</xdr:rowOff>
    </xdr:to>
    <xdr:sp>
      <xdr:nvSpPr>
        <xdr:cNvPr id="14" name="Line 14"/>
        <xdr:cNvSpPr>
          <a:spLocks/>
        </xdr:cNvSpPr>
      </xdr:nvSpPr>
      <xdr:spPr>
        <a:xfrm>
          <a:off x="63150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5" name="Line 15"/>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6" name="Line 16"/>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19</xdr:row>
      <xdr:rowOff>0</xdr:rowOff>
    </xdr:from>
    <xdr:to>
      <xdr:col>7</xdr:col>
      <xdr:colOff>0</xdr:colOff>
      <xdr:row>19</xdr:row>
      <xdr:rowOff>0</xdr:rowOff>
    </xdr:to>
    <xdr:sp>
      <xdr:nvSpPr>
        <xdr:cNvPr id="17" name="Line 17"/>
        <xdr:cNvSpPr>
          <a:spLocks/>
        </xdr:cNvSpPr>
      </xdr:nvSpPr>
      <xdr:spPr>
        <a:xfrm>
          <a:off x="5410200"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541020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9" name="Line 19"/>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20" name="Line 20"/>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21" name="Line 21"/>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22" name="Line 22"/>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23" name="Line 23"/>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24" name="Line 24"/>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25" name="Line 25"/>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26" name="Line 26"/>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27" name="Line 27"/>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28" name="Line 29"/>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29" name="Line 30"/>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0" name="Line 31"/>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1" name="Line 32"/>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2" name="Line 33"/>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3" name="Line 34"/>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4" name="Line 35"/>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5" name="Line 36"/>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6" name="Line 37"/>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7" name="Line 38"/>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8" name="Line 39"/>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9" name="Line 40"/>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40" name="Line 41"/>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20</xdr:row>
      <xdr:rowOff>0</xdr:rowOff>
    </xdr:from>
    <xdr:to>
      <xdr:col>8</xdr:col>
      <xdr:colOff>0</xdr:colOff>
      <xdr:row>20</xdr:row>
      <xdr:rowOff>0</xdr:rowOff>
    </xdr:to>
    <xdr:sp>
      <xdr:nvSpPr>
        <xdr:cNvPr id="41" name="Line 42"/>
        <xdr:cNvSpPr>
          <a:spLocks/>
        </xdr:cNvSpPr>
      </xdr:nvSpPr>
      <xdr:spPr>
        <a:xfrm>
          <a:off x="6315075" y="509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541020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4" name="Line 78"/>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5" name="Line 79"/>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6" name="Line 80"/>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7" name="Line 81"/>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8" name="Line 82"/>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9" name="Line 83"/>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0" name="Line 84"/>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1" name="Line 85"/>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95250</xdr:rowOff>
    </xdr:from>
    <xdr:to>
      <xdr:col>8</xdr:col>
      <xdr:colOff>0</xdr:colOff>
      <xdr:row>23</xdr:row>
      <xdr:rowOff>95250</xdr:rowOff>
    </xdr:to>
    <xdr:sp>
      <xdr:nvSpPr>
        <xdr:cNvPr id="52" name="Line 86"/>
        <xdr:cNvSpPr>
          <a:spLocks/>
        </xdr:cNvSpPr>
      </xdr:nvSpPr>
      <xdr:spPr>
        <a:xfrm>
          <a:off x="63150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3" name="Line 87"/>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4" name="Line 88"/>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5" name="Line 91"/>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6" name="Line 92"/>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7" name="Line 93"/>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8" name="Line 94"/>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9" name="Line 95"/>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60" name="Line 96"/>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13</xdr:col>
      <xdr:colOff>561975</xdr:colOff>
      <xdr:row>0</xdr:row>
      <xdr:rowOff>0</xdr:rowOff>
    </xdr:from>
    <xdr:to>
      <xdr:col>15</xdr:col>
      <xdr:colOff>0</xdr:colOff>
      <xdr:row>0</xdr:row>
      <xdr:rowOff>371475</xdr:rowOff>
    </xdr:to>
    <xdr:pic>
      <xdr:nvPicPr>
        <xdr:cNvPr id="61" name="Рисунок 2"/>
        <xdr:cNvPicPr preferRelativeResize="1">
          <a:picLocks noChangeAspect="1"/>
        </xdr:cNvPicPr>
      </xdr:nvPicPr>
      <xdr:blipFill>
        <a:blip r:embed="rId1"/>
        <a:stretch>
          <a:fillRect/>
        </a:stretch>
      </xdr:blipFill>
      <xdr:spPr>
        <a:xfrm>
          <a:off x="11258550" y="0"/>
          <a:ext cx="1104900" cy="371475"/>
        </a:xfrm>
        <a:prstGeom prst="rect">
          <a:avLst/>
        </a:prstGeom>
        <a:noFill/>
        <a:ln w="9525" cmpd="sng">
          <a:noFill/>
        </a:ln>
      </xdr:spPr>
    </xdr:pic>
    <xdr:clientData fPrintsWithSheet="0"/>
  </xdr:twoCellAnchor>
  <xdr:twoCellAnchor>
    <xdr:from>
      <xdr:col>7</xdr:col>
      <xdr:colOff>0</xdr:colOff>
      <xdr:row>17</xdr:row>
      <xdr:rowOff>0</xdr:rowOff>
    </xdr:from>
    <xdr:to>
      <xdr:col>7</xdr:col>
      <xdr:colOff>0</xdr:colOff>
      <xdr:row>17</xdr:row>
      <xdr:rowOff>0</xdr:rowOff>
    </xdr:to>
    <xdr:sp>
      <xdr:nvSpPr>
        <xdr:cNvPr id="62" name="Line 18"/>
        <xdr:cNvSpPr>
          <a:spLocks/>
        </xdr:cNvSpPr>
      </xdr:nvSpPr>
      <xdr:spPr>
        <a:xfrm>
          <a:off x="54102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0</xdr:colOff>
      <xdr:row>0</xdr:row>
      <xdr:rowOff>0</xdr:rowOff>
    </xdr:from>
    <xdr:to>
      <xdr:col>1</xdr:col>
      <xdr:colOff>85725</xdr:colOff>
      <xdr:row>0</xdr:row>
      <xdr:rowOff>371475</xdr:rowOff>
    </xdr:to>
    <xdr:pic>
      <xdr:nvPicPr>
        <xdr:cNvPr id="63" name="Рисунок 66"/>
        <xdr:cNvPicPr preferRelativeResize="1">
          <a:picLocks noChangeAspect="1"/>
        </xdr:cNvPicPr>
      </xdr:nvPicPr>
      <xdr:blipFill>
        <a:blip r:embed="rId2"/>
        <a:stretch>
          <a:fillRect/>
        </a:stretch>
      </xdr:blipFill>
      <xdr:spPr>
        <a:xfrm>
          <a:off x="0" y="0"/>
          <a:ext cx="390525" cy="371475"/>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6315075"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631507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20</xdr:row>
      <xdr:rowOff>257175</xdr:rowOff>
    </xdr:from>
    <xdr:to>
      <xdr:col>8</xdr:col>
      <xdr:colOff>0</xdr:colOff>
      <xdr:row>20</xdr:row>
      <xdr:rowOff>257175</xdr:rowOff>
    </xdr:to>
    <xdr:sp>
      <xdr:nvSpPr>
        <xdr:cNvPr id="4" name="Line 4"/>
        <xdr:cNvSpPr>
          <a:spLocks/>
        </xdr:cNvSpPr>
      </xdr:nvSpPr>
      <xdr:spPr>
        <a:xfrm>
          <a:off x="631507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5" name="Line 5"/>
        <xdr:cNvSpPr>
          <a:spLocks/>
        </xdr:cNvSpPr>
      </xdr:nvSpPr>
      <xdr:spPr>
        <a:xfrm>
          <a:off x="5410200"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6" name="Line 6"/>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7" name="Line 7"/>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8" name="Line 8"/>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9" name="Line 9"/>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0" name="Line 10"/>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1" name="Line 11"/>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2" name="Line 12"/>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3" name="Line 13"/>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95250</xdr:rowOff>
    </xdr:from>
    <xdr:to>
      <xdr:col>8</xdr:col>
      <xdr:colOff>0</xdr:colOff>
      <xdr:row>23</xdr:row>
      <xdr:rowOff>95250</xdr:rowOff>
    </xdr:to>
    <xdr:sp>
      <xdr:nvSpPr>
        <xdr:cNvPr id="14" name="Line 14"/>
        <xdr:cNvSpPr>
          <a:spLocks/>
        </xdr:cNvSpPr>
      </xdr:nvSpPr>
      <xdr:spPr>
        <a:xfrm>
          <a:off x="63150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5" name="Line 15"/>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6" name="Line 16"/>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17" name="Line 17"/>
        <xdr:cNvSpPr>
          <a:spLocks/>
        </xdr:cNvSpPr>
      </xdr:nvSpPr>
      <xdr:spPr>
        <a:xfrm>
          <a:off x="5410200"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541020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9" name="Line 19"/>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20" name="Line 20"/>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21" name="Line 21"/>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22" name="Line 22"/>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23" name="Line 23"/>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24" name="Line 24"/>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25" name="Line 25"/>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26" name="Line 26"/>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27" name="Line 27"/>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28" name="Line 29"/>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29" name="Line 30"/>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0" name="Line 31"/>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1" name="Line 32"/>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2" name="Line 33"/>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3" name="Line 34"/>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4" name="Line 35"/>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5" name="Line 36"/>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6" name="Line 37"/>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7" name="Line 38"/>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8" name="Line 39"/>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9" name="Line 40"/>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40" name="Line 41"/>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xdr:row>
      <xdr:rowOff>0</xdr:rowOff>
    </xdr:from>
    <xdr:to>
      <xdr:col>8</xdr:col>
      <xdr:colOff>0</xdr:colOff>
      <xdr:row>22</xdr:row>
      <xdr:rowOff>0</xdr:rowOff>
    </xdr:to>
    <xdr:sp>
      <xdr:nvSpPr>
        <xdr:cNvPr id="41" name="Line 42"/>
        <xdr:cNvSpPr>
          <a:spLocks/>
        </xdr:cNvSpPr>
      </xdr:nvSpPr>
      <xdr:spPr>
        <a:xfrm>
          <a:off x="631507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541020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4" name="Line 78"/>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5" name="Line 79"/>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6" name="Line 80"/>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7" name="Line 81"/>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8" name="Line 82"/>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9" name="Line 83"/>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0" name="Line 84"/>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1" name="Line 85"/>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95250</xdr:rowOff>
    </xdr:from>
    <xdr:to>
      <xdr:col>8</xdr:col>
      <xdr:colOff>0</xdr:colOff>
      <xdr:row>25</xdr:row>
      <xdr:rowOff>95250</xdr:rowOff>
    </xdr:to>
    <xdr:sp>
      <xdr:nvSpPr>
        <xdr:cNvPr id="52" name="Line 86"/>
        <xdr:cNvSpPr>
          <a:spLocks/>
        </xdr:cNvSpPr>
      </xdr:nvSpPr>
      <xdr:spPr>
        <a:xfrm>
          <a:off x="6315075" y="591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3" name="Line 87"/>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4" name="Line 88"/>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5" name="Line 91"/>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6" name="Line 92"/>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7" name="Line 93"/>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8" name="Line 94"/>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9" name="Line 95"/>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60" name="Line 96"/>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14</xdr:col>
      <xdr:colOff>561975</xdr:colOff>
      <xdr:row>0</xdr:row>
      <xdr:rowOff>0</xdr:rowOff>
    </xdr:from>
    <xdr:to>
      <xdr:col>16</xdr:col>
      <xdr:colOff>0</xdr:colOff>
      <xdr:row>0</xdr:row>
      <xdr:rowOff>371475</xdr:rowOff>
    </xdr:to>
    <xdr:pic>
      <xdr:nvPicPr>
        <xdr:cNvPr id="61" name="Рисунок 2"/>
        <xdr:cNvPicPr preferRelativeResize="1">
          <a:picLocks noChangeAspect="1"/>
        </xdr:cNvPicPr>
      </xdr:nvPicPr>
      <xdr:blipFill>
        <a:blip r:embed="rId1"/>
        <a:stretch>
          <a:fillRect/>
        </a:stretch>
      </xdr:blipFill>
      <xdr:spPr>
        <a:xfrm>
          <a:off x="12163425" y="0"/>
          <a:ext cx="1104900" cy="371475"/>
        </a:xfrm>
        <a:prstGeom prst="rect">
          <a:avLst/>
        </a:prstGeom>
        <a:noFill/>
        <a:ln w="9525" cmpd="sng">
          <a:noFill/>
        </a:ln>
      </xdr:spPr>
    </xdr:pic>
    <xdr:clientData fPrintsWithSheet="0"/>
  </xdr:twoCellAnchor>
  <xdr:twoCellAnchor>
    <xdr:from>
      <xdr:col>7</xdr:col>
      <xdr:colOff>0</xdr:colOff>
      <xdr:row>17</xdr:row>
      <xdr:rowOff>0</xdr:rowOff>
    </xdr:from>
    <xdr:to>
      <xdr:col>7</xdr:col>
      <xdr:colOff>0</xdr:colOff>
      <xdr:row>17</xdr:row>
      <xdr:rowOff>0</xdr:rowOff>
    </xdr:to>
    <xdr:sp>
      <xdr:nvSpPr>
        <xdr:cNvPr id="62" name="Line 18"/>
        <xdr:cNvSpPr>
          <a:spLocks/>
        </xdr:cNvSpPr>
      </xdr:nvSpPr>
      <xdr:spPr>
        <a:xfrm>
          <a:off x="54102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19</xdr:row>
      <xdr:rowOff>0</xdr:rowOff>
    </xdr:from>
    <xdr:to>
      <xdr:col>7</xdr:col>
      <xdr:colOff>0</xdr:colOff>
      <xdr:row>19</xdr:row>
      <xdr:rowOff>0</xdr:rowOff>
    </xdr:to>
    <xdr:sp>
      <xdr:nvSpPr>
        <xdr:cNvPr id="63" name="Line 18"/>
        <xdr:cNvSpPr>
          <a:spLocks/>
        </xdr:cNvSpPr>
      </xdr:nvSpPr>
      <xdr:spPr>
        <a:xfrm>
          <a:off x="5410200"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0</xdr:colOff>
      <xdr:row>0</xdr:row>
      <xdr:rowOff>0</xdr:rowOff>
    </xdr:from>
    <xdr:to>
      <xdr:col>1</xdr:col>
      <xdr:colOff>85725</xdr:colOff>
      <xdr:row>0</xdr:row>
      <xdr:rowOff>371475</xdr:rowOff>
    </xdr:to>
    <xdr:pic>
      <xdr:nvPicPr>
        <xdr:cNvPr id="64" name="Рисунок 67"/>
        <xdr:cNvPicPr preferRelativeResize="1">
          <a:picLocks noChangeAspect="1"/>
        </xdr:cNvPicPr>
      </xdr:nvPicPr>
      <xdr:blipFill>
        <a:blip r:embed="rId2"/>
        <a:stretch>
          <a:fillRect/>
        </a:stretch>
      </xdr:blipFill>
      <xdr:spPr>
        <a:xfrm>
          <a:off x="0" y="0"/>
          <a:ext cx="390525" cy="3714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0</xdr:rowOff>
    </xdr:from>
    <xdr:to>
      <xdr:col>6</xdr:col>
      <xdr:colOff>1266825</xdr:colOff>
      <xdr:row>0</xdr:row>
      <xdr:rowOff>371475</xdr:rowOff>
    </xdr:to>
    <xdr:pic>
      <xdr:nvPicPr>
        <xdr:cNvPr id="1" name="Рисунок 2"/>
        <xdr:cNvPicPr preferRelativeResize="1">
          <a:picLocks noChangeAspect="1"/>
        </xdr:cNvPicPr>
      </xdr:nvPicPr>
      <xdr:blipFill>
        <a:blip r:embed="rId1"/>
        <a:stretch>
          <a:fillRect/>
        </a:stretch>
      </xdr:blipFill>
      <xdr:spPr>
        <a:xfrm>
          <a:off x="7534275" y="0"/>
          <a:ext cx="111442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95250</xdr:colOff>
      <xdr:row>0</xdr:row>
      <xdr:rowOff>514350</xdr:rowOff>
    </xdr:to>
    <xdr:pic>
      <xdr:nvPicPr>
        <xdr:cNvPr id="2" name="Рисунок 5"/>
        <xdr:cNvPicPr preferRelativeResize="1">
          <a:picLocks noChangeAspect="1"/>
        </xdr:cNvPicPr>
      </xdr:nvPicPr>
      <xdr:blipFill>
        <a:blip r:embed="rId2"/>
        <a:stretch>
          <a:fillRect/>
        </a:stretch>
      </xdr:blipFill>
      <xdr:spPr>
        <a:xfrm>
          <a:off x="0" y="0"/>
          <a:ext cx="542925" cy="5143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762000</xdr:colOff>
      <xdr:row>1</xdr:row>
      <xdr:rowOff>95250</xdr:rowOff>
    </xdr:to>
    <xdr:pic>
      <xdr:nvPicPr>
        <xdr:cNvPr id="1" name="Рисунок 2"/>
        <xdr:cNvPicPr preferRelativeResize="1">
          <a:picLocks noChangeAspect="1"/>
        </xdr:cNvPicPr>
      </xdr:nvPicPr>
      <xdr:blipFill>
        <a:blip r:embed="rId1"/>
        <a:stretch>
          <a:fillRect/>
        </a:stretch>
      </xdr:blipFill>
      <xdr:spPr>
        <a:xfrm>
          <a:off x="8153400" y="0"/>
          <a:ext cx="762000" cy="2571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323850</xdr:colOff>
      <xdr:row>1</xdr:row>
      <xdr:rowOff>152400</xdr:rowOff>
    </xdr:to>
    <xdr:pic>
      <xdr:nvPicPr>
        <xdr:cNvPr id="2" name="Рисунок 5"/>
        <xdr:cNvPicPr preferRelativeResize="1">
          <a:picLocks noChangeAspect="1"/>
        </xdr:cNvPicPr>
      </xdr:nvPicPr>
      <xdr:blipFill>
        <a:blip r:embed="rId2"/>
        <a:stretch>
          <a:fillRect/>
        </a:stretch>
      </xdr:blipFill>
      <xdr:spPr>
        <a:xfrm>
          <a:off x="0" y="0"/>
          <a:ext cx="323850" cy="3143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0</xdr:row>
      <xdr:rowOff>28575</xdr:rowOff>
    </xdr:from>
    <xdr:to>
      <xdr:col>13</xdr:col>
      <xdr:colOff>19050</xdr:colOff>
      <xdr:row>0</xdr:row>
      <xdr:rowOff>400050</xdr:rowOff>
    </xdr:to>
    <xdr:pic>
      <xdr:nvPicPr>
        <xdr:cNvPr id="1" name="Рисунок 2"/>
        <xdr:cNvPicPr preferRelativeResize="1">
          <a:picLocks noChangeAspect="1"/>
        </xdr:cNvPicPr>
      </xdr:nvPicPr>
      <xdr:blipFill>
        <a:blip r:embed="rId1"/>
        <a:stretch>
          <a:fillRect/>
        </a:stretch>
      </xdr:blipFill>
      <xdr:spPr>
        <a:xfrm>
          <a:off x="8696325" y="28575"/>
          <a:ext cx="110490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257175</xdr:colOff>
      <xdr:row>0</xdr:row>
      <xdr:rowOff>476250</xdr:rowOff>
    </xdr:to>
    <xdr:pic>
      <xdr:nvPicPr>
        <xdr:cNvPr id="2" name="Рисунок 5"/>
        <xdr:cNvPicPr preferRelativeResize="1">
          <a:picLocks noChangeAspect="1"/>
        </xdr:cNvPicPr>
      </xdr:nvPicPr>
      <xdr:blipFill>
        <a:blip r:embed="rId2"/>
        <a:stretch>
          <a:fillRect/>
        </a:stretch>
      </xdr:blipFill>
      <xdr:spPr>
        <a:xfrm>
          <a:off x="0" y="0"/>
          <a:ext cx="495300" cy="4762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18</xdr:row>
      <xdr:rowOff>38100</xdr:rowOff>
    </xdr:from>
    <xdr:to>
      <xdr:col>26</xdr:col>
      <xdr:colOff>285750</xdr:colOff>
      <xdr:row>19</xdr:row>
      <xdr:rowOff>95250</xdr:rowOff>
    </xdr:to>
    <xdr:sp>
      <xdr:nvSpPr>
        <xdr:cNvPr id="1" name="Oval 2"/>
        <xdr:cNvSpPr>
          <a:spLocks/>
        </xdr:cNvSpPr>
      </xdr:nvSpPr>
      <xdr:spPr>
        <a:xfrm>
          <a:off x="4019550" y="294322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22</xdr:row>
      <xdr:rowOff>38100</xdr:rowOff>
    </xdr:from>
    <xdr:to>
      <xdr:col>26</xdr:col>
      <xdr:colOff>285750</xdr:colOff>
      <xdr:row>23</xdr:row>
      <xdr:rowOff>95250</xdr:rowOff>
    </xdr:to>
    <xdr:sp>
      <xdr:nvSpPr>
        <xdr:cNvPr id="2" name="Oval 3"/>
        <xdr:cNvSpPr>
          <a:spLocks/>
        </xdr:cNvSpPr>
      </xdr:nvSpPr>
      <xdr:spPr>
        <a:xfrm>
          <a:off x="4019550" y="3590925"/>
          <a:ext cx="28575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26</xdr:row>
      <xdr:rowOff>38100</xdr:rowOff>
    </xdr:from>
    <xdr:to>
      <xdr:col>26</xdr:col>
      <xdr:colOff>285750</xdr:colOff>
      <xdr:row>27</xdr:row>
      <xdr:rowOff>95250</xdr:rowOff>
    </xdr:to>
    <xdr:sp>
      <xdr:nvSpPr>
        <xdr:cNvPr id="3" name="Oval 4"/>
        <xdr:cNvSpPr>
          <a:spLocks/>
        </xdr:cNvSpPr>
      </xdr:nvSpPr>
      <xdr:spPr>
        <a:xfrm>
          <a:off x="4019550" y="4248150"/>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9525</xdr:colOff>
      <xdr:row>30</xdr:row>
      <xdr:rowOff>47625</xdr:rowOff>
    </xdr:from>
    <xdr:to>
      <xdr:col>26</xdr:col>
      <xdr:colOff>285750</xdr:colOff>
      <xdr:row>31</xdr:row>
      <xdr:rowOff>114300</xdr:rowOff>
    </xdr:to>
    <xdr:sp>
      <xdr:nvSpPr>
        <xdr:cNvPr id="4" name="Oval 5"/>
        <xdr:cNvSpPr>
          <a:spLocks/>
        </xdr:cNvSpPr>
      </xdr:nvSpPr>
      <xdr:spPr>
        <a:xfrm>
          <a:off x="4029075" y="4905375"/>
          <a:ext cx="26670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18</xdr:row>
      <xdr:rowOff>38100</xdr:rowOff>
    </xdr:from>
    <xdr:to>
      <xdr:col>26</xdr:col>
      <xdr:colOff>285750</xdr:colOff>
      <xdr:row>19</xdr:row>
      <xdr:rowOff>95250</xdr:rowOff>
    </xdr:to>
    <xdr:sp>
      <xdr:nvSpPr>
        <xdr:cNvPr id="5" name="Oval 6"/>
        <xdr:cNvSpPr>
          <a:spLocks/>
        </xdr:cNvSpPr>
      </xdr:nvSpPr>
      <xdr:spPr>
        <a:xfrm>
          <a:off x="4019550" y="294322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22</xdr:row>
      <xdr:rowOff>38100</xdr:rowOff>
    </xdr:from>
    <xdr:to>
      <xdr:col>26</xdr:col>
      <xdr:colOff>285750</xdr:colOff>
      <xdr:row>23</xdr:row>
      <xdr:rowOff>95250</xdr:rowOff>
    </xdr:to>
    <xdr:sp>
      <xdr:nvSpPr>
        <xdr:cNvPr id="6" name="Oval 7"/>
        <xdr:cNvSpPr>
          <a:spLocks/>
        </xdr:cNvSpPr>
      </xdr:nvSpPr>
      <xdr:spPr>
        <a:xfrm>
          <a:off x="4019550" y="3590925"/>
          <a:ext cx="28575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6</xdr:row>
      <xdr:rowOff>38100</xdr:rowOff>
    </xdr:from>
    <xdr:to>
      <xdr:col>26</xdr:col>
      <xdr:colOff>285750</xdr:colOff>
      <xdr:row>7</xdr:row>
      <xdr:rowOff>104775</xdr:rowOff>
    </xdr:to>
    <xdr:sp>
      <xdr:nvSpPr>
        <xdr:cNvPr id="7" name="Oval 9"/>
        <xdr:cNvSpPr>
          <a:spLocks/>
        </xdr:cNvSpPr>
      </xdr:nvSpPr>
      <xdr:spPr>
        <a:xfrm>
          <a:off x="4019550" y="828675"/>
          <a:ext cx="2857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10</xdr:row>
      <xdr:rowOff>38100</xdr:rowOff>
    </xdr:from>
    <xdr:to>
      <xdr:col>26</xdr:col>
      <xdr:colOff>285750</xdr:colOff>
      <xdr:row>11</xdr:row>
      <xdr:rowOff>104775</xdr:rowOff>
    </xdr:to>
    <xdr:sp>
      <xdr:nvSpPr>
        <xdr:cNvPr id="8" name="Oval 10"/>
        <xdr:cNvSpPr>
          <a:spLocks/>
        </xdr:cNvSpPr>
      </xdr:nvSpPr>
      <xdr:spPr>
        <a:xfrm>
          <a:off x="4019550" y="1543050"/>
          <a:ext cx="2857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14</xdr:row>
      <xdr:rowOff>38100</xdr:rowOff>
    </xdr:from>
    <xdr:to>
      <xdr:col>26</xdr:col>
      <xdr:colOff>285750</xdr:colOff>
      <xdr:row>15</xdr:row>
      <xdr:rowOff>104775</xdr:rowOff>
    </xdr:to>
    <xdr:sp>
      <xdr:nvSpPr>
        <xdr:cNvPr id="9" name="Oval 11"/>
        <xdr:cNvSpPr>
          <a:spLocks/>
        </xdr:cNvSpPr>
      </xdr:nvSpPr>
      <xdr:spPr>
        <a:xfrm>
          <a:off x="4019550" y="2247900"/>
          <a:ext cx="28575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28</xdr:row>
      <xdr:rowOff>38100</xdr:rowOff>
    </xdr:from>
    <xdr:to>
      <xdr:col>26</xdr:col>
      <xdr:colOff>285750</xdr:colOff>
      <xdr:row>29</xdr:row>
      <xdr:rowOff>95250</xdr:rowOff>
    </xdr:to>
    <xdr:sp>
      <xdr:nvSpPr>
        <xdr:cNvPr id="10" name="Oval 12"/>
        <xdr:cNvSpPr>
          <a:spLocks/>
        </xdr:cNvSpPr>
      </xdr:nvSpPr>
      <xdr:spPr>
        <a:xfrm>
          <a:off x="4019550" y="4572000"/>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8</xdr:row>
      <xdr:rowOff>38100</xdr:rowOff>
    </xdr:from>
    <xdr:to>
      <xdr:col>26</xdr:col>
      <xdr:colOff>285750</xdr:colOff>
      <xdr:row>9</xdr:row>
      <xdr:rowOff>104775</xdr:rowOff>
    </xdr:to>
    <xdr:sp>
      <xdr:nvSpPr>
        <xdr:cNvPr id="11" name="Oval 13"/>
        <xdr:cNvSpPr>
          <a:spLocks/>
        </xdr:cNvSpPr>
      </xdr:nvSpPr>
      <xdr:spPr>
        <a:xfrm>
          <a:off x="4019550" y="1190625"/>
          <a:ext cx="2857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12</xdr:row>
      <xdr:rowOff>38100</xdr:rowOff>
    </xdr:from>
    <xdr:to>
      <xdr:col>26</xdr:col>
      <xdr:colOff>285750</xdr:colOff>
      <xdr:row>13</xdr:row>
      <xdr:rowOff>95250</xdr:rowOff>
    </xdr:to>
    <xdr:sp>
      <xdr:nvSpPr>
        <xdr:cNvPr id="12" name="Oval 14"/>
        <xdr:cNvSpPr>
          <a:spLocks/>
        </xdr:cNvSpPr>
      </xdr:nvSpPr>
      <xdr:spPr>
        <a:xfrm>
          <a:off x="4019550" y="1885950"/>
          <a:ext cx="2857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16</xdr:row>
      <xdr:rowOff>38100</xdr:rowOff>
    </xdr:from>
    <xdr:to>
      <xdr:col>26</xdr:col>
      <xdr:colOff>285750</xdr:colOff>
      <xdr:row>17</xdr:row>
      <xdr:rowOff>104775</xdr:rowOff>
    </xdr:to>
    <xdr:sp>
      <xdr:nvSpPr>
        <xdr:cNvPr id="13" name="Oval 15"/>
        <xdr:cNvSpPr>
          <a:spLocks/>
        </xdr:cNvSpPr>
      </xdr:nvSpPr>
      <xdr:spPr>
        <a:xfrm>
          <a:off x="4019550" y="2571750"/>
          <a:ext cx="2857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20</xdr:row>
      <xdr:rowOff>38100</xdr:rowOff>
    </xdr:from>
    <xdr:to>
      <xdr:col>26</xdr:col>
      <xdr:colOff>285750</xdr:colOff>
      <xdr:row>21</xdr:row>
      <xdr:rowOff>104775</xdr:rowOff>
    </xdr:to>
    <xdr:sp>
      <xdr:nvSpPr>
        <xdr:cNvPr id="14" name="Oval 16"/>
        <xdr:cNvSpPr>
          <a:spLocks/>
        </xdr:cNvSpPr>
      </xdr:nvSpPr>
      <xdr:spPr>
        <a:xfrm>
          <a:off x="4019550" y="3257550"/>
          <a:ext cx="2857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24</xdr:row>
      <xdr:rowOff>38100</xdr:rowOff>
    </xdr:from>
    <xdr:to>
      <xdr:col>26</xdr:col>
      <xdr:colOff>285750</xdr:colOff>
      <xdr:row>25</xdr:row>
      <xdr:rowOff>95250</xdr:rowOff>
    </xdr:to>
    <xdr:sp>
      <xdr:nvSpPr>
        <xdr:cNvPr id="15" name="Oval 17"/>
        <xdr:cNvSpPr>
          <a:spLocks/>
        </xdr:cNvSpPr>
      </xdr:nvSpPr>
      <xdr:spPr>
        <a:xfrm>
          <a:off x="4019550" y="3924300"/>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36</xdr:row>
      <xdr:rowOff>38100</xdr:rowOff>
    </xdr:from>
    <xdr:to>
      <xdr:col>26</xdr:col>
      <xdr:colOff>285750</xdr:colOff>
      <xdr:row>37</xdr:row>
      <xdr:rowOff>104775</xdr:rowOff>
    </xdr:to>
    <xdr:sp>
      <xdr:nvSpPr>
        <xdr:cNvPr id="16" name="Oval 18"/>
        <xdr:cNvSpPr>
          <a:spLocks/>
        </xdr:cNvSpPr>
      </xdr:nvSpPr>
      <xdr:spPr>
        <a:xfrm>
          <a:off x="4019550" y="5876925"/>
          <a:ext cx="28575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9525</xdr:colOff>
      <xdr:row>32</xdr:row>
      <xdr:rowOff>38100</xdr:rowOff>
    </xdr:from>
    <xdr:to>
      <xdr:col>26</xdr:col>
      <xdr:colOff>285750</xdr:colOff>
      <xdr:row>33</xdr:row>
      <xdr:rowOff>95250</xdr:rowOff>
    </xdr:to>
    <xdr:sp>
      <xdr:nvSpPr>
        <xdr:cNvPr id="17" name="Oval 19"/>
        <xdr:cNvSpPr>
          <a:spLocks/>
        </xdr:cNvSpPr>
      </xdr:nvSpPr>
      <xdr:spPr>
        <a:xfrm>
          <a:off x="4029075" y="5238750"/>
          <a:ext cx="2667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9525</xdr:colOff>
      <xdr:row>34</xdr:row>
      <xdr:rowOff>47625</xdr:rowOff>
    </xdr:from>
    <xdr:to>
      <xdr:col>26</xdr:col>
      <xdr:colOff>285750</xdr:colOff>
      <xdr:row>35</xdr:row>
      <xdr:rowOff>104775</xdr:rowOff>
    </xdr:to>
    <xdr:sp>
      <xdr:nvSpPr>
        <xdr:cNvPr id="18" name="Oval 20"/>
        <xdr:cNvSpPr>
          <a:spLocks/>
        </xdr:cNvSpPr>
      </xdr:nvSpPr>
      <xdr:spPr>
        <a:xfrm>
          <a:off x="4029075" y="5562600"/>
          <a:ext cx="2667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35</xdr:col>
      <xdr:colOff>200025</xdr:colOff>
      <xdr:row>0</xdr:row>
      <xdr:rowOff>28575</xdr:rowOff>
    </xdr:from>
    <xdr:to>
      <xdr:col>38</xdr:col>
      <xdr:colOff>209550</xdr:colOff>
      <xdr:row>1</xdr:row>
      <xdr:rowOff>104775</xdr:rowOff>
    </xdr:to>
    <xdr:pic>
      <xdr:nvPicPr>
        <xdr:cNvPr id="19" name="Рисунок 2"/>
        <xdr:cNvPicPr preferRelativeResize="1">
          <a:picLocks noChangeAspect="1"/>
        </xdr:cNvPicPr>
      </xdr:nvPicPr>
      <xdr:blipFill>
        <a:blip r:embed="rId1"/>
        <a:stretch>
          <a:fillRect/>
        </a:stretch>
      </xdr:blipFill>
      <xdr:spPr>
        <a:xfrm>
          <a:off x="8982075" y="28575"/>
          <a:ext cx="723900" cy="247650"/>
        </a:xfrm>
        <a:prstGeom prst="rect">
          <a:avLst/>
        </a:prstGeom>
        <a:noFill/>
        <a:ln w="9525" cmpd="sng">
          <a:noFill/>
        </a:ln>
      </xdr:spPr>
    </xdr:pic>
    <xdr:clientData/>
  </xdr:twoCellAnchor>
  <xdr:twoCellAnchor editAs="oneCell">
    <xdr:from>
      <xdr:col>29</xdr:col>
      <xdr:colOff>19050</xdr:colOff>
      <xdr:row>0</xdr:row>
      <xdr:rowOff>28575</xdr:rowOff>
    </xdr:from>
    <xdr:to>
      <xdr:col>29</xdr:col>
      <xdr:colOff>419100</xdr:colOff>
      <xdr:row>2</xdr:row>
      <xdr:rowOff>47625</xdr:rowOff>
    </xdr:to>
    <xdr:pic>
      <xdr:nvPicPr>
        <xdr:cNvPr id="20" name="Рисунок 1"/>
        <xdr:cNvPicPr preferRelativeResize="1">
          <a:picLocks noChangeAspect="1"/>
        </xdr:cNvPicPr>
      </xdr:nvPicPr>
      <xdr:blipFill>
        <a:blip r:embed="rId2"/>
        <a:stretch>
          <a:fillRect/>
        </a:stretch>
      </xdr:blipFill>
      <xdr:spPr>
        <a:xfrm>
          <a:off x="5381625" y="28575"/>
          <a:ext cx="400050"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18</xdr:row>
      <xdr:rowOff>38100</xdr:rowOff>
    </xdr:from>
    <xdr:to>
      <xdr:col>26</xdr:col>
      <xdr:colOff>285750</xdr:colOff>
      <xdr:row>19</xdr:row>
      <xdr:rowOff>95250</xdr:rowOff>
    </xdr:to>
    <xdr:sp>
      <xdr:nvSpPr>
        <xdr:cNvPr id="1" name="Oval 2"/>
        <xdr:cNvSpPr>
          <a:spLocks/>
        </xdr:cNvSpPr>
      </xdr:nvSpPr>
      <xdr:spPr>
        <a:xfrm>
          <a:off x="4048125" y="271462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142875</xdr:colOff>
      <xdr:row>22</xdr:row>
      <xdr:rowOff>38100</xdr:rowOff>
    </xdr:from>
    <xdr:to>
      <xdr:col>26</xdr:col>
      <xdr:colOff>285750</xdr:colOff>
      <xdr:row>23</xdr:row>
      <xdr:rowOff>95250</xdr:rowOff>
    </xdr:to>
    <xdr:sp>
      <xdr:nvSpPr>
        <xdr:cNvPr id="2" name="Oval 3"/>
        <xdr:cNvSpPr>
          <a:spLocks/>
        </xdr:cNvSpPr>
      </xdr:nvSpPr>
      <xdr:spPr>
        <a:xfrm>
          <a:off x="4048125" y="334327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142875</xdr:colOff>
      <xdr:row>26</xdr:row>
      <xdr:rowOff>38100</xdr:rowOff>
    </xdr:from>
    <xdr:to>
      <xdr:col>26</xdr:col>
      <xdr:colOff>285750</xdr:colOff>
      <xdr:row>27</xdr:row>
      <xdr:rowOff>95250</xdr:rowOff>
    </xdr:to>
    <xdr:sp>
      <xdr:nvSpPr>
        <xdr:cNvPr id="3" name="Oval 4"/>
        <xdr:cNvSpPr>
          <a:spLocks/>
        </xdr:cNvSpPr>
      </xdr:nvSpPr>
      <xdr:spPr>
        <a:xfrm>
          <a:off x="4048125" y="3981450"/>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6</xdr:row>
      <xdr:rowOff>38100</xdr:rowOff>
    </xdr:from>
    <xdr:to>
      <xdr:col>55</xdr:col>
      <xdr:colOff>285750</xdr:colOff>
      <xdr:row>7</xdr:row>
      <xdr:rowOff>95250</xdr:rowOff>
    </xdr:to>
    <xdr:sp>
      <xdr:nvSpPr>
        <xdr:cNvPr id="4" name="Oval 5"/>
        <xdr:cNvSpPr>
          <a:spLocks/>
        </xdr:cNvSpPr>
      </xdr:nvSpPr>
      <xdr:spPr>
        <a:xfrm>
          <a:off x="9410700" y="80962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10</xdr:row>
      <xdr:rowOff>38100</xdr:rowOff>
    </xdr:from>
    <xdr:to>
      <xdr:col>55</xdr:col>
      <xdr:colOff>285750</xdr:colOff>
      <xdr:row>11</xdr:row>
      <xdr:rowOff>95250</xdr:rowOff>
    </xdr:to>
    <xdr:sp>
      <xdr:nvSpPr>
        <xdr:cNvPr id="5" name="Oval 6"/>
        <xdr:cNvSpPr>
          <a:spLocks/>
        </xdr:cNvSpPr>
      </xdr:nvSpPr>
      <xdr:spPr>
        <a:xfrm>
          <a:off x="9410700" y="143827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14</xdr:row>
      <xdr:rowOff>38100</xdr:rowOff>
    </xdr:from>
    <xdr:to>
      <xdr:col>55</xdr:col>
      <xdr:colOff>285750</xdr:colOff>
      <xdr:row>15</xdr:row>
      <xdr:rowOff>95250</xdr:rowOff>
    </xdr:to>
    <xdr:sp>
      <xdr:nvSpPr>
        <xdr:cNvPr id="6" name="Oval 7"/>
        <xdr:cNvSpPr>
          <a:spLocks/>
        </xdr:cNvSpPr>
      </xdr:nvSpPr>
      <xdr:spPr>
        <a:xfrm>
          <a:off x="9410700" y="2076450"/>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18</xdr:row>
      <xdr:rowOff>38100</xdr:rowOff>
    </xdr:from>
    <xdr:to>
      <xdr:col>55</xdr:col>
      <xdr:colOff>285750</xdr:colOff>
      <xdr:row>19</xdr:row>
      <xdr:rowOff>95250</xdr:rowOff>
    </xdr:to>
    <xdr:sp>
      <xdr:nvSpPr>
        <xdr:cNvPr id="7" name="Oval 8"/>
        <xdr:cNvSpPr>
          <a:spLocks/>
        </xdr:cNvSpPr>
      </xdr:nvSpPr>
      <xdr:spPr>
        <a:xfrm>
          <a:off x="9410700" y="271462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22</xdr:row>
      <xdr:rowOff>38100</xdr:rowOff>
    </xdr:from>
    <xdr:to>
      <xdr:col>55</xdr:col>
      <xdr:colOff>285750</xdr:colOff>
      <xdr:row>23</xdr:row>
      <xdr:rowOff>95250</xdr:rowOff>
    </xdr:to>
    <xdr:sp>
      <xdr:nvSpPr>
        <xdr:cNvPr id="8" name="Oval 9"/>
        <xdr:cNvSpPr>
          <a:spLocks/>
        </xdr:cNvSpPr>
      </xdr:nvSpPr>
      <xdr:spPr>
        <a:xfrm>
          <a:off x="9410700" y="334327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26</xdr:row>
      <xdr:rowOff>38100</xdr:rowOff>
    </xdr:from>
    <xdr:to>
      <xdr:col>55</xdr:col>
      <xdr:colOff>285750</xdr:colOff>
      <xdr:row>27</xdr:row>
      <xdr:rowOff>95250</xdr:rowOff>
    </xdr:to>
    <xdr:sp>
      <xdr:nvSpPr>
        <xdr:cNvPr id="9" name="Oval 10"/>
        <xdr:cNvSpPr>
          <a:spLocks/>
        </xdr:cNvSpPr>
      </xdr:nvSpPr>
      <xdr:spPr>
        <a:xfrm>
          <a:off x="9410700" y="3981450"/>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28</xdr:row>
      <xdr:rowOff>38100</xdr:rowOff>
    </xdr:from>
    <xdr:to>
      <xdr:col>55</xdr:col>
      <xdr:colOff>285750</xdr:colOff>
      <xdr:row>29</xdr:row>
      <xdr:rowOff>104775</xdr:rowOff>
    </xdr:to>
    <xdr:sp>
      <xdr:nvSpPr>
        <xdr:cNvPr id="10" name="Oval 11"/>
        <xdr:cNvSpPr>
          <a:spLocks/>
        </xdr:cNvSpPr>
      </xdr:nvSpPr>
      <xdr:spPr>
        <a:xfrm>
          <a:off x="9410700" y="4295775"/>
          <a:ext cx="28575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9525</xdr:colOff>
      <xdr:row>30</xdr:row>
      <xdr:rowOff>47625</xdr:rowOff>
    </xdr:from>
    <xdr:to>
      <xdr:col>26</xdr:col>
      <xdr:colOff>285750</xdr:colOff>
      <xdr:row>31</xdr:row>
      <xdr:rowOff>104775</xdr:rowOff>
    </xdr:to>
    <xdr:sp>
      <xdr:nvSpPr>
        <xdr:cNvPr id="11" name="Oval 12"/>
        <xdr:cNvSpPr>
          <a:spLocks/>
        </xdr:cNvSpPr>
      </xdr:nvSpPr>
      <xdr:spPr>
        <a:xfrm>
          <a:off x="4057650" y="4638675"/>
          <a:ext cx="26670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142875</xdr:colOff>
      <xdr:row>18</xdr:row>
      <xdr:rowOff>38100</xdr:rowOff>
    </xdr:from>
    <xdr:to>
      <xdr:col>26</xdr:col>
      <xdr:colOff>285750</xdr:colOff>
      <xdr:row>19</xdr:row>
      <xdr:rowOff>95250</xdr:rowOff>
    </xdr:to>
    <xdr:sp>
      <xdr:nvSpPr>
        <xdr:cNvPr id="12" name="Oval 13"/>
        <xdr:cNvSpPr>
          <a:spLocks/>
        </xdr:cNvSpPr>
      </xdr:nvSpPr>
      <xdr:spPr>
        <a:xfrm>
          <a:off x="4048125" y="271462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142875</xdr:colOff>
      <xdr:row>22</xdr:row>
      <xdr:rowOff>38100</xdr:rowOff>
    </xdr:from>
    <xdr:to>
      <xdr:col>26</xdr:col>
      <xdr:colOff>285750</xdr:colOff>
      <xdr:row>23</xdr:row>
      <xdr:rowOff>95250</xdr:rowOff>
    </xdr:to>
    <xdr:sp>
      <xdr:nvSpPr>
        <xdr:cNvPr id="13" name="Oval 14"/>
        <xdr:cNvSpPr>
          <a:spLocks/>
        </xdr:cNvSpPr>
      </xdr:nvSpPr>
      <xdr:spPr>
        <a:xfrm>
          <a:off x="4048125" y="334327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8</xdr:row>
      <xdr:rowOff>38100</xdr:rowOff>
    </xdr:from>
    <xdr:to>
      <xdr:col>55</xdr:col>
      <xdr:colOff>285750</xdr:colOff>
      <xdr:row>9</xdr:row>
      <xdr:rowOff>95250</xdr:rowOff>
    </xdr:to>
    <xdr:sp>
      <xdr:nvSpPr>
        <xdr:cNvPr id="14" name="Oval 15"/>
        <xdr:cNvSpPr>
          <a:spLocks/>
        </xdr:cNvSpPr>
      </xdr:nvSpPr>
      <xdr:spPr>
        <a:xfrm>
          <a:off x="9410700" y="1123950"/>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12</xdr:row>
      <xdr:rowOff>38100</xdr:rowOff>
    </xdr:from>
    <xdr:to>
      <xdr:col>55</xdr:col>
      <xdr:colOff>285750</xdr:colOff>
      <xdr:row>13</xdr:row>
      <xdr:rowOff>95250</xdr:rowOff>
    </xdr:to>
    <xdr:sp>
      <xdr:nvSpPr>
        <xdr:cNvPr id="15" name="Oval 16"/>
        <xdr:cNvSpPr>
          <a:spLocks/>
        </xdr:cNvSpPr>
      </xdr:nvSpPr>
      <xdr:spPr>
        <a:xfrm>
          <a:off x="9410700" y="176212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16</xdr:row>
      <xdr:rowOff>38100</xdr:rowOff>
    </xdr:from>
    <xdr:to>
      <xdr:col>55</xdr:col>
      <xdr:colOff>285750</xdr:colOff>
      <xdr:row>17</xdr:row>
      <xdr:rowOff>95250</xdr:rowOff>
    </xdr:to>
    <xdr:sp>
      <xdr:nvSpPr>
        <xdr:cNvPr id="16" name="Oval 17"/>
        <xdr:cNvSpPr>
          <a:spLocks/>
        </xdr:cNvSpPr>
      </xdr:nvSpPr>
      <xdr:spPr>
        <a:xfrm>
          <a:off x="9410700" y="239077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20</xdr:row>
      <xdr:rowOff>38100</xdr:rowOff>
    </xdr:from>
    <xdr:to>
      <xdr:col>55</xdr:col>
      <xdr:colOff>285750</xdr:colOff>
      <xdr:row>21</xdr:row>
      <xdr:rowOff>95250</xdr:rowOff>
    </xdr:to>
    <xdr:sp>
      <xdr:nvSpPr>
        <xdr:cNvPr id="17" name="Oval 18"/>
        <xdr:cNvSpPr>
          <a:spLocks/>
        </xdr:cNvSpPr>
      </xdr:nvSpPr>
      <xdr:spPr>
        <a:xfrm>
          <a:off x="9410700" y="3028950"/>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24</xdr:row>
      <xdr:rowOff>38100</xdr:rowOff>
    </xdr:from>
    <xdr:to>
      <xdr:col>55</xdr:col>
      <xdr:colOff>285750</xdr:colOff>
      <xdr:row>25</xdr:row>
      <xdr:rowOff>95250</xdr:rowOff>
    </xdr:to>
    <xdr:sp>
      <xdr:nvSpPr>
        <xdr:cNvPr id="18" name="Oval 19"/>
        <xdr:cNvSpPr>
          <a:spLocks/>
        </xdr:cNvSpPr>
      </xdr:nvSpPr>
      <xdr:spPr>
        <a:xfrm>
          <a:off x="9410700" y="3667125"/>
          <a:ext cx="2857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30</xdr:row>
      <xdr:rowOff>38100</xdr:rowOff>
    </xdr:from>
    <xdr:to>
      <xdr:col>55</xdr:col>
      <xdr:colOff>285750</xdr:colOff>
      <xdr:row>31</xdr:row>
      <xdr:rowOff>95250</xdr:rowOff>
    </xdr:to>
    <xdr:sp>
      <xdr:nvSpPr>
        <xdr:cNvPr id="19" name="Oval 20"/>
        <xdr:cNvSpPr>
          <a:spLocks/>
        </xdr:cNvSpPr>
      </xdr:nvSpPr>
      <xdr:spPr>
        <a:xfrm>
          <a:off x="9410700" y="4629150"/>
          <a:ext cx="28575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171450</xdr:colOff>
      <xdr:row>0</xdr:row>
      <xdr:rowOff>0</xdr:rowOff>
    </xdr:from>
    <xdr:to>
      <xdr:col>22</xdr:col>
      <xdr:colOff>1285875</xdr:colOff>
      <xdr:row>0</xdr:row>
      <xdr:rowOff>371475</xdr:rowOff>
    </xdr:to>
    <xdr:pic>
      <xdr:nvPicPr>
        <xdr:cNvPr id="1" name="Рисунок 4"/>
        <xdr:cNvPicPr preferRelativeResize="1">
          <a:picLocks noChangeAspect="1"/>
        </xdr:cNvPicPr>
      </xdr:nvPicPr>
      <xdr:blipFill>
        <a:blip r:embed="rId1"/>
        <a:stretch>
          <a:fillRect/>
        </a:stretch>
      </xdr:blipFill>
      <xdr:spPr>
        <a:xfrm>
          <a:off x="8886825" y="0"/>
          <a:ext cx="111442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180975</xdr:colOff>
      <xdr:row>1</xdr:row>
      <xdr:rowOff>0</xdr:rowOff>
    </xdr:to>
    <xdr:pic>
      <xdr:nvPicPr>
        <xdr:cNvPr id="2" name="Рисунок 4"/>
        <xdr:cNvPicPr preferRelativeResize="1">
          <a:picLocks noChangeAspect="1"/>
        </xdr:cNvPicPr>
      </xdr:nvPicPr>
      <xdr:blipFill>
        <a:blip r:embed="rId2"/>
        <a:stretch>
          <a:fillRect/>
        </a:stretch>
      </xdr:blipFill>
      <xdr:spPr>
        <a:xfrm>
          <a:off x="0" y="0"/>
          <a:ext cx="400050" cy="3810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171450</xdr:colOff>
      <xdr:row>0</xdr:row>
      <xdr:rowOff>0</xdr:rowOff>
    </xdr:from>
    <xdr:to>
      <xdr:col>22</xdr:col>
      <xdr:colOff>1285875</xdr:colOff>
      <xdr:row>0</xdr:row>
      <xdr:rowOff>371475</xdr:rowOff>
    </xdr:to>
    <xdr:pic>
      <xdr:nvPicPr>
        <xdr:cNvPr id="1" name="Рисунок 3"/>
        <xdr:cNvPicPr preferRelativeResize="1">
          <a:picLocks noChangeAspect="1"/>
        </xdr:cNvPicPr>
      </xdr:nvPicPr>
      <xdr:blipFill>
        <a:blip r:embed="rId1"/>
        <a:stretch>
          <a:fillRect/>
        </a:stretch>
      </xdr:blipFill>
      <xdr:spPr>
        <a:xfrm>
          <a:off x="8886825" y="0"/>
          <a:ext cx="111442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142875</xdr:colOff>
      <xdr:row>0</xdr:row>
      <xdr:rowOff>342900</xdr:rowOff>
    </xdr:to>
    <xdr:pic>
      <xdr:nvPicPr>
        <xdr:cNvPr id="2" name="Рисунок 4"/>
        <xdr:cNvPicPr preferRelativeResize="1">
          <a:picLocks noChangeAspect="1"/>
        </xdr:cNvPicPr>
      </xdr:nvPicPr>
      <xdr:blipFill>
        <a:blip r:embed="rId2"/>
        <a:stretch>
          <a:fillRect/>
        </a:stretch>
      </xdr:blipFill>
      <xdr:spPr>
        <a:xfrm>
          <a:off x="0" y="0"/>
          <a:ext cx="361950"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0.xml" /><Relationship Id="rId3" Type="http://schemas.openxmlformats.org/officeDocument/2006/relationships/vmlDrawing" Target="../drawings/vmlDrawing1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1.xml" /><Relationship Id="rId3" Type="http://schemas.openxmlformats.org/officeDocument/2006/relationships/vmlDrawing" Target="../drawings/vmlDrawing20.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12.xml" /><Relationship Id="rId3" Type="http://schemas.openxmlformats.org/officeDocument/2006/relationships/vmlDrawing" Target="../drawings/vmlDrawing22.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13.xml" /><Relationship Id="rId3" Type="http://schemas.openxmlformats.org/officeDocument/2006/relationships/vmlDrawing" Target="../drawings/vmlDrawing24.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14.xml" /><Relationship Id="rId3" Type="http://schemas.openxmlformats.org/officeDocument/2006/relationships/vmlDrawing" Target="../drawings/vmlDrawing26.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15.xml" /><Relationship Id="rId3" Type="http://schemas.openxmlformats.org/officeDocument/2006/relationships/vmlDrawing" Target="../drawings/vmlDrawing28.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16.xml" /><Relationship Id="rId3" Type="http://schemas.openxmlformats.org/officeDocument/2006/relationships/vmlDrawing" Target="../drawings/vmlDrawing30.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drawing" Target="../drawings/drawing17.xml" /><Relationship Id="rId3" Type="http://schemas.openxmlformats.org/officeDocument/2006/relationships/vmlDrawing" Target="../drawings/vmlDrawing32.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drawing" Target="../drawings/drawing18.xml" /><Relationship Id="rId3" Type="http://schemas.openxmlformats.org/officeDocument/2006/relationships/vmlDrawing" Target="../drawings/vmlDrawing34.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drawing" Target="../drawings/drawing19.xml" /><Relationship Id="rId3" Type="http://schemas.openxmlformats.org/officeDocument/2006/relationships/vmlDrawing" Target="../drawings/vmlDrawing36.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drawing" Target="../drawings/drawing20.xml" /><Relationship Id="rId3" Type="http://schemas.openxmlformats.org/officeDocument/2006/relationships/vmlDrawing" Target="../drawings/vmlDrawing38.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drawing" Target="../drawings/drawing21.xml" /><Relationship Id="rId3" Type="http://schemas.openxmlformats.org/officeDocument/2006/relationships/vmlDrawing" Target="../drawings/vmlDrawing40.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drawing" Target="../drawings/drawing22.xml" /><Relationship Id="rId3" Type="http://schemas.openxmlformats.org/officeDocument/2006/relationships/vmlDrawing" Target="../drawings/vmlDrawing42.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drawing" Target="../drawings/drawing23.xml" /><Relationship Id="rId3" Type="http://schemas.openxmlformats.org/officeDocument/2006/relationships/vmlDrawing" Target="../drawings/vmlDrawing44.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45.vml" /><Relationship Id="rId2" Type="http://schemas.openxmlformats.org/officeDocument/2006/relationships/drawing" Target="../drawings/drawing24.xml" /><Relationship Id="rId3" Type="http://schemas.openxmlformats.org/officeDocument/2006/relationships/vmlDrawing" Target="../drawings/vmlDrawing46.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47.vml" /><Relationship Id="rId2" Type="http://schemas.openxmlformats.org/officeDocument/2006/relationships/drawing" Target="../drawings/drawing25.xml" /><Relationship Id="rId3" Type="http://schemas.openxmlformats.org/officeDocument/2006/relationships/vmlDrawing" Target="../drawings/vmlDrawing48.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49.vml" /><Relationship Id="rId2" Type="http://schemas.openxmlformats.org/officeDocument/2006/relationships/drawing" Target="../drawings/drawing26.xml" /><Relationship Id="rId3" Type="http://schemas.openxmlformats.org/officeDocument/2006/relationships/vmlDrawing" Target="../drawings/vmlDrawing50.vml" /><Relationship Id="rId4"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8.x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9.xml" /><Relationship Id="rId3" Type="http://schemas.openxmlformats.org/officeDocument/2006/relationships/vmlDrawing" Target="../drawings/vmlDrawing16.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07"/>
  <sheetViews>
    <sheetView showGridLines="0" tabSelected="1" workbookViewId="0" topLeftCell="A1">
      <pane ySplit="9" topLeftCell="A10" activePane="bottomLeft" state="frozen"/>
      <selection pane="topLeft" activeCell="A3" sqref="A3:N3"/>
      <selection pane="bottomLeft" activeCell="A3" sqref="A3:N3"/>
    </sheetView>
  </sheetViews>
  <sheetFormatPr defaultColWidth="9.125" defaultRowHeight="12.75"/>
  <cols>
    <col min="1" max="1" width="5.125" style="445" customWidth="1"/>
    <col min="2" max="2" width="12.875" style="444" customWidth="1"/>
    <col min="3" max="3" width="25.00390625" style="444" customWidth="1"/>
    <col min="4" max="4" width="16.875" style="444" customWidth="1"/>
    <col min="5" max="5" width="11.875" style="444" customWidth="1"/>
    <col min="6" max="6" width="14.875" style="444" customWidth="1"/>
    <col min="7" max="7" width="22.875" style="444" customWidth="1"/>
    <col min="8" max="10" width="12.875" style="444" customWidth="1"/>
    <col min="11" max="14" width="15.875" style="444" customWidth="1"/>
    <col min="15" max="16384" width="9.125" style="444" customWidth="1"/>
  </cols>
  <sheetData>
    <row r="1" spans="1:16" ht="12.75">
      <c r="A1" s="470"/>
      <c r="B1" s="470"/>
      <c r="C1" s="470"/>
      <c r="D1" s="470"/>
      <c r="E1" s="470"/>
      <c r="F1" s="470"/>
      <c r="G1" s="470"/>
      <c r="H1" s="470"/>
      <c r="I1" s="470"/>
      <c r="J1" s="470"/>
      <c r="K1" s="470"/>
      <c r="M1" s="469"/>
      <c r="P1" s="468"/>
    </row>
    <row r="2" spans="1:14" ht="34.5" customHeight="1">
      <c r="A2" s="1112" t="s">
        <v>102</v>
      </c>
      <c r="B2" s="1112"/>
      <c r="C2" s="1112"/>
      <c r="D2" s="1112"/>
      <c r="E2" s="1112"/>
      <c r="F2" s="1112"/>
      <c r="G2" s="1112"/>
      <c r="H2" s="1112"/>
      <c r="I2" s="1112"/>
      <c r="J2" s="1112"/>
      <c r="K2" s="1112"/>
      <c r="L2" s="1112"/>
      <c r="M2" s="1112"/>
      <c r="N2" s="1112"/>
    </row>
    <row r="3" spans="1:14" ht="12.75" customHeight="1">
      <c r="A3" s="1091" t="s">
        <v>0</v>
      </c>
      <c r="B3" s="1091"/>
      <c r="C3" s="1091"/>
      <c r="D3" s="1091"/>
      <c r="E3" s="1091"/>
      <c r="F3" s="1091"/>
      <c r="G3" s="1091"/>
      <c r="H3" s="1091"/>
      <c r="I3" s="1091"/>
      <c r="J3" s="1091"/>
      <c r="K3" s="1091"/>
      <c r="L3" s="1091"/>
      <c r="M3" s="1091"/>
      <c r="N3" s="1091"/>
    </row>
    <row r="4" spans="1:14" ht="18">
      <c r="A4" s="1116"/>
      <c r="B4" s="1116"/>
      <c r="C4" s="1116"/>
      <c r="D4" s="1116"/>
      <c r="E4" s="1116"/>
      <c r="F4" s="1116"/>
      <c r="G4" s="1116"/>
      <c r="H4" s="1116"/>
      <c r="I4" s="1116"/>
      <c r="J4" s="1116"/>
      <c r="K4" s="1116"/>
      <c r="L4" s="1116"/>
      <c r="M4" s="1116"/>
      <c r="N4" s="1116"/>
    </row>
    <row r="5" spans="1:14" ht="12">
      <c r="A5" s="1113"/>
      <c r="B5" s="1113"/>
      <c r="C5" s="1113"/>
      <c r="D5" s="1113"/>
      <c r="E5" s="1113"/>
      <c r="F5" s="1113"/>
      <c r="G5" s="1113"/>
      <c r="H5" s="1113"/>
      <c r="I5" s="1113"/>
      <c r="J5" s="1113"/>
      <c r="K5" s="1113"/>
      <c r="L5" s="1113"/>
      <c r="M5" s="1113"/>
      <c r="N5" s="1113"/>
    </row>
    <row r="6" spans="1:14" s="466" customFormat="1" ht="15.75" customHeight="1">
      <c r="A6" s="1097" t="s">
        <v>1</v>
      </c>
      <c r="B6" s="1097"/>
      <c r="C6" s="1097"/>
      <c r="D6" s="1097" t="s">
        <v>2</v>
      </c>
      <c r="E6" s="1097"/>
      <c r="F6" s="1118" t="s">
        <v>3</v>
      </c>
      <c r="G6" s="1119"/>
      <c r="H6" s="1120"/>
      <c r="I6" s="1097" t="s">
        <v>4</v>
      </c>
      <c r="J6" s="1097"/>
      <c r="K6" s="1097"/>
      <c r="L6" s="1097" t="s">
        <v>5</v>
      </c>
      <c r="M6" s="1097"/>
      <c r="N6" s="467" t="s">
        <v>6</v>
      </c>
    </row>
    <row r="7" spans="1:14" s="464" customFormat="1" ht="15">
      <c r="A7" s="1103"/>
      <c r="B7" s="1103"/>
      <c r="C7" s="1103"/>
      <c r="D7" s="1103"/>
      <c r="E7" s="1103"/>
      <c r="F7" s="1121"/>
      <c r="G7" s="1122"/>
      <c r="H7" s="1123"/>
      <c r="I7" s="1124"/>
      <c r="J7" s="1124"/>
      <c r="K7" s="1124"/>
      <c r="L7" s="1098"/>
      <c r="M7" s="1099"/>
      <c r="N7" s="455"/>
    </row>
    <row r="9" spans="1:14" s="462" customFormat="1" ht="36" customHeight="1">
      <c r="A9" s="410" t="s">
        <v>101</v>
      </c>
      <c r="B9" s="1114" t="s">
        <v>100</v>
      </c>
      <c r="C9" s="1117"/>
      <c r="D9" s="1115"/>
      <c r="E9" s="410" t="s">
        <v>39</v>
      </c>
      <c r="F9" s="463" t="s">
        <v>99</v>
      </c>
      <c r="G9" s="410" t="s">
        <v>98</v>
      </c>
      <c r="H9" s="410" t="s">
        <v>97</v>
      </c>
      <c r="I9" s="410" t="s">
        <v>96</v>
      </c>
      <c r="J9" s="463" t="s">
        <v>95</v>
      </c>
      <c r="K9" s="1114" t="s">
        <v>94</v>
      </c>
      <c r="L9" s="1115"/>
      <c r="M9" s="410" t="s">
        <v>93</v>
      </c>
      <c r="N9" s="410" t="s">
        <v>92</v>
      </c>
    </row>
    <row r="10" spans="1:14" ht="22.5" customHeight="1">
      <c r="A10" s="460">
        <v>1</v>
      </c>
      <c r="B10" s="1104"/>
      <c r="C10" s="1105"/>
      <c r="D10" s="1106"/>
      <c r="E10" s="454"/>
      <c r="F10" s="461"/>
      <c r="G10" s="455"/>
      <c r="H10" s="455"/>
      <c r="I10" s="450"/>
      <c r="J10" s="453"/>
      <c r="K10" s="1098"/>
      <c r="L10" s="1099"/>
      <c r="M10" s="450"/>
      <c r="N10" s="449"/>
    </row>
    <row r="11" spans="1:14" ht="22.5" customHeight="1">
      <c r="A11" s="460">
        <v>2</v>
      </c>
      <c r="B11" s="1104"/>
      <c r="C11" s="1105"/>
      <c r="D11" s="1106"/>
      <c r="E11" s="454"/>
      <c r="F11" s="461"/>
      <c r="G11" s="455"/>
      <c r="H11" s="455"/>
      <c r="I11" s="450"/>
      <c r="J11" s="453"/>
      <c r="K11" s="1098"/>
      <c r="L11" s="1099"/>
      <c r="M11" s="450"/>
      <c r="N11" s="449"/>
    </row>
    <row r="12" spans="1:14" ht="22.5" customHeight="1">
      <c r="A12" s="460">
        <v>3</v>
      </c>
      <c r="B12" s="1104"/>
      <c r="C12" s="1105"/>
      <c r="D12" s="1106"/>
      <c r="E12" s="454"/>
      <c r="F12" s="461"/>
      <c r="G12" s="455"/>
      <c r="H12" s="455"/>
      <c r="I12" s="450"/>
      <c r="J12" s="453"/>
      <c r="K12" s="1098"/>
      <c r="L12" s="1099"/>
      <c r="M12" s="450"/>
      <c r="N12" s="449"/>
    </row>
    <row r="13" spans="1:14" ht="22.5" customHeight="1">
      <c r="A13" s="460">
        <v>4</v>
      </c>
      <c r="B13" s="1104"/>
      <c r="C13" s="1105"/>
      <c r="D13" s="1106"/>
      <c r="E13" s="454"/>
      <c r="F13" s="461"/>
      <c r="G13" s="455"/>
      <c r="H13" s="455"/>
      <c r="I13" s="450"/>
      <c r="J13" s="453"/>
      <c r="K13" s="1098"/>
      <c r="L13" s="1099"/>
      <c r="M13" s="450"/>
      <c r="N13" s="449"/>
    </row>
    <row r="14" spans="1:14" ht="22.5" customHeight="1">
      <c r="A14" s="460">
        <v>5</v>
      </c>
      <c r="B14" s="1104"/>
      <c r="C14" s="1105"/>
      <c r="D14" s="1106"/>
      <c r="E14" s="454"/>
      <c r="F14" s="461"/>
      <c r="G14" s="455"/>
      <c r="H14" s="455"/>
      <c r="I14" s="450"/>
      <c r="J14" s="453"/>
      <c r="K14" s="1098"/>
      <c r="L14" s="1099"/>
      <c r="M14" s="450"/>
      <c r="N14" s="449"/>
    </row>
    <row r="15" spans="1:14" ht="22.5" customHeight="1">
      <c r="A15" s="460">
        <v>6</v>
      </c>
      <c r="B15" s="1104"/>
      <c r="C15" s="1105"/>
      <c r="D15" s="1106"/>
      <c r="E15" s="454"/>
      <c r="F15" s="461"/>
      <c r="G15" s="455"/>
      <c r="H15" s="455"/>
      <c r="I15" s="450"/>
      <c r="J15" s="453"/>
      <c r="K15" s="1098"/>
      <c r="L15" s="1099"/>
      <c r="M15" s="450"/>
      <c r="N15" s="449"/>
    </row>
    <row r="16" spans="1:14" ht="22.5" customHeight="1">
      <c r="A16" s="460">
        <v>7</v>
      </c>
      <c r="B16" s="1104"/>
      <c r="C16" s="1105"/>
      <c r="D16" s="1106"/>
      <c r="E16" s="454"/>
      <c r="F16" s="461"/>
      <c r="G16" s="455"/>
      <c r="H16" s="455"/>
      <c r="I16" s="450"/>
      <c r="J16" s="453"/>
      <c r="K16" s="1098"/>
      <c r="L16" s="1099"/>
      <c r="M16" s="450"/>
      <c r="N16" s="449"/>
    </row>
    <row r="17" spans="1:14" ht="22.5" customHeight="1">
      <c r="A17" s="460">
        <v>8</v>
      </c>
      <c r="B17" s="1104"/>
      <c r="C17" s="1105"/>
      <c r="D17" s="1106"/>
      <c r="E17" s="454"/>
      <c r="F17" s="461"/>
      <c r="G17" s="455"/>
      <c r="H17" s="455"/>
      <c r="I17" s="450"/>
      <c r="J17" s="453"/>
      <c r="K17" s="1098"/>
      <c r="L17" s="1099"/>
      <c r="M17" s="450"/>
      <c r="N17" s="449"/>
    </row>
    <row r="18" spans="1:14" ht="22.5" customHeight="1">
      <c r="A18" s="460">
        <v>9</v>
      </c>
      <c r="B18" s="1104"/>
      <c r="C18" s="1105"/>
      <c r="D18" s="1106"/>
      <c r="E18" s="454"/>
      <c r="F18" s="461"/>
      <c r="G18" s="455"/>
      <c r="H18" s="455"/>
      <c r="I18" s="450"/>
      <c r="J18" s="453"/>
      <c r="K18" s="1098"/>
      <c r="L18" s="1099"/>
      <c r="M18" s="450"/>
      <c r="N18" s="449"/>
    </row>
    <row r="19" spans="1:14" ht="22.5" customHeight="1">
      <c r="A19" s="460">
        <v>10</v>
      </c>
      <c r="B19" s="1104"/>
      <c r="C19" s="1105"/>
      <c r="D19" s="1106"/>
      <c r="E19" s="454"/>
      <c r="F19" s="461"/>
      <c r="G19" s="455"/>
      <c r="H19" s="455"/>
      <c r="I19" s="450"/>
      <c r="J19" s="453"/>
      <c r="K19" s="1098"/>
      <c r="L19" s="1099"/>
      <c r="M19" s="450"/>
      <c r="N19" s="449"/>
    </row>
    <row r="20" spans="1:14" ht="22.5" customHeight="1">
      <c r="A20" s="460">
        <v>11</v>
      </c>
      <c r="B20" s="1104"/>
      <c r="C20" s="1105"/>
      <c r="D20" s="1106"/>
      <c r="E20" s="454"/>
      <c r="F20" s="461"/>
      <c r="G20" s="455"/>
      <c r="H20" s="455"/>
      <c r="I20" s="450"/>
      <c r="J20" s="453"/>
      <c r="K20" s="1098"/>
      <c r="L20" s="1099"/>
      <c r="M20" s="450"/>
      <c r="N20" s="449"/>
    </row>
    <row r="21" spans="1:14" ht="22.5" customHeight="1">
      <c r="A21" s="460">
        <v>12</v>
      </c>
      <c r="B21" s="1104"/>
      <c r="C21" s="1105"/>
      <c r="D21" s="1106"/>
      <c r="E21" s="454"/>
      <c r="F21" s="461"/>
      <c r="G21" s="455"/>
      <c r="H21" s="455"/>
      <c r="I21" s="450"/>
      <c r="J21" s="453"/>
      <c r="K21" s="1098"/>
      <c r="L21" s="1099"/>
      <c r="M21" s="450"/>
      <c r="N21" s="449"/>
    </row>
    <row r="22" spans="1:14" ht="22.5" customHeight="1">
      <c r="A22" s="460">
        <v>13</v>
      </c>
      <c r="B22" s="1104"/>
      <c r="C22" s="1105"/>
      <c r="D22" s="1106"/>
      <c r="E22" s="454"/>
      <c r="F22" s="461"/>
      <c r="G22" s="455"/>
      <c r="H22" s="455"/>
      <c r="I22" s="450"/>
      <c r="J22" s="453"/>
      <c r="K22" s="1098"/>
      <c r="L22" s="1099"/>
      <c r="M22" s="450"/>
      <c r="N22" s="449"/>
    </row>
    <row r="23" spans="1:14" ht="22.5" customHeight="1">
      <c r="A23" s="460">
        <v>14</v>
      </c>
      <c r="B23" s="1104"/>
      <c r="C23" s="1105"/>
      <c r="D23" s="1106"/>
      <c r="E23" s="454"/>
      <c r="F23" s="461"/>
      <c r="G23" s="455"/>
      <c r="H23" s="455"/>
      <c r="I23" s="450"/>
      <c r="J23" s="453"/>
      <c r="K23" s="1098"/>
      <c r="L23" s="1099"/>
      <c r="M23" s="450"/>
      <c r="N23" s="449"/>
    </row>
    <row r="24" spans="1:14" ht="22.5" customHeight="1">
      <c r="A24" s="460">
        <v>15</v>
      </c>
      <c r="B24" s="1104"/>
      <c r="C24" s="1105"/>
      <c r="D24" s="1106"/>
      <c r="E24" s="454"/>
      <c r="F24" s="461"/>
      <c r="G24" s="455"/>
      <c r="H24" s="455"/>
      <c r="I24" s="450"/>
      <c r="J24" s="453"/>
      <c r="K24" s="1098"/>
      <c r="L24" s="1099"/>
      <c r="M24" s="450"/>
      <c r="N24" s="449"/>
    </row>
    <row r="25" spans="1:14" ht="22.5" customHeight="1">
      <c r="A25" s="460">
        <v>16</v>
      </c>
      <c r="B25" s="1104"/>
      <c r="C25" s="1105"/>
      <c r="D25" s="1106"/>
      <c r="E25" s="454"/>
      <c r="F25" s="461"/>
      <c r="G25" s="455"/>
      <c r="H25" s="455"/>
      <c r="I25" s="450"/>
      <c r="J25" s="453"/>
      <c r="K25" s="1098"/>
      <c r="L25" s="1099"/>
      <c r="M25" s="450"/>
      <c r="N25" s="449"/>
    </row>
    <row r="26" spans="1:14" ht="22.5" customHeight="1">
      <c r="A26" s="460">
        <v>17</v>
      </c>
      <c r="B26" s="1104"/>
      <c r="C26" s="1105"/>
      <c r="D26" s="1106"/>
      <c r="E26" s="454"/>
      <c r="F26" s="461"/>
      <c r="G26" s="455"/>
      <c r="H26" s="455"/>
      <c r="I26" s="450"/>
      <c r="J26" s="453"/>
      <c r="K26" s="1098"/>
      <c r="L26" s="1099"/>
      <c r="M26" s="450"/>
      <c r="N26" s="449"/>
    </row>
    <row r="27" spans="1:14" ht="22.5" customHeight="1">
      <c r="A27" s="460">
        <v>18</v>
      </c>
      <c r="B27" s="1104"/>
      <c r="C27" s="1105"/>
      <c r="D27" s="1106"/>
      <c r="E27" s="454"/>
      <c r="F27" s="461"/>
      <c r="G27" s="455"/>
      <c r="H27" s="455"/>
      <c r="I27" s="450"/>
      <c r="J27" s="453"/>
      <c r="K27" s="1098"/>
      <c r="L27" s="1099"/>
      <c r="M27" s="450"/>
      <c r="N27" s="449"/>
    </row>
    <row r="28" spans="1:14" ht="22.5" customHeight="1">
      <c r="A28" s="460">
        <v>19</v>
      </c>
      <c r="B28" s="1104"/>
      <c r="C28" s="1105"/>
      <c r="D28" s="1106"/>
      <c r="E28" s="454"/>
      <c r="F28" s="461"/>
      <c r="G28" s="455"/>
      <c r="H28" s="455"/>
      <c r="I28" s="450"/>
      <c r="J28" s="453"/>
      <c r="K28" s="1098"/>
      <c r="L28" s="1099"/>
      <c r="M28" s="450"/>
      <c r="N28" s="449"/>
    </row>
    <row r="29" spans="1:14" ht="22.5" customHeight="1">
      <c r="A29" s="460">
        <v>20</v>
      </c>
      <c r="B29" s="1104"/>
      <c r="C29" s="1105"/>
      <c r="D29" s="1106"/>
      <c r="E29" s="454"/>
      <c r="F29" s="461"/>
      <c r="G29" s="455"/>
      <c r="H29" s="455"/>
      <c r="I29" s="450"/>
      <c r="J29" s="453"/>
      <c r="K29" s="452"/>
      <c r="L29" s="451"/>
      <c r="M29" s="450"/>
      <c r="N29" s="449"/>
    </row>
    <row r="30" spans="1:14" ht="22.5" customHeight="1">
      <c r="A30" s="460">
        <v>21</v>
      </c>
      <c r="B30" s="1104"/>
      <c r="C30" s="1105"/>
      <c r="D30" s="1106"/>
      <c r="E30" s="454"/>
      <c r="F30" s="461"/>
      <c r="G30" s="455"/>
      <c r="H30" s="455"/>
      <c r="I30" s="450"/>
      <c r="J30" s="453"/>
      <c r="K30" s="452"/>
      <c r="L30" s="451"/>
      <c r="M30" s="450"/>
      <c r="N30" s="449"/>
    </row>
    <row r="31" spans="1:14" ht="22.5" customHeight="1">
      <c r="A31" s="460">
        <v>22</v>
      </c>
      <c r="B31" s="1104"/>
      <c r="C31" s="1105"/>
      <c r="D31" s="1106"/>
      <c r="E31" s="454"/>
      <c r="F31" s="461"/>
      <c r="G31" s="455"/>
      <c r="H31" s="455"/>
      <c r="I31" s="450"/>
      <c r="J31" s="453"/>
      <c r="K31" s="452"/>
      <c r="L31" s="451"/>
      <c r="M31" s="450"/>
      <c r="N31" s="449"/>
    </row>
    <row r="32" spans="1:14" ht="22.5" customHeight="1">
      <c r="A32" s="460">
        <v>23</v>
      </c>
      <c r="B32" s="1104"/>
      <c r="C32" s="1105"/>
      <c r="D32" s="1106"/>
      <c r="E32" s="454"/>
      <c r="F32" s="461"/>
      <c r="G32" s="455"/>
      <c r="H32" s="455"/>
      <c r="I32" s="450"/>
      <c r="J32" s="453"/>
      <c r="K32" s="452"/>
      <c r="L32" s="451"/>
      <c r="M32" s="450"/>
      <c r="N32" s="449"/>
    </row>
    <row r="33" spans="1:14" ht="22.5" customHeight="1">
      <c r="A33" s="460">
        <v>24</v>
      </c>
      <c r="B33" s="1104"/>
      <c r="C33" s="1105"/>
      <c r="D33" s="1106"/>
      <c r="E33" s="454"/>
      <c r="F33" s="461"/>
      <c r="G33" s="455"/>
      <c r="H33" s="455"/>
      <c r="I33" s="450"/>
      <c r="J33" s="453"/>
      <c r="K33" s="452"/>
      <c r="L33" s="451"/>
      <c r="M33" s="450"/>
      <c r="N33" s="449"/>
    </row>
    <row r="34" spans="1:14" ht="22.5" customHeight="1">
      <c r="A34" s="460">
        <v>25</v>
      </c>
      <c r="B34" s="1104"/>
      <c r="C34" s="1105"/>
      <c r="D34" s="1106"/>
      <c r="E34" s="454"/>
      <c r="F34" s="461"/>
      <c r="G34" s="455"/>
      <c r="H34" s="455"/>
      <c r="I34" s="450"/>
      <c r="J34" s="453"/>
      <c r="K34" s="452"/>
      <c r="L34" s="451"/>
      <c r="M34" s="450"/>
      <c r="N34" s="449"/>
    </row>
    <row r="35" spans="1:14" ht="22.5" customHeight="1">
      <c r="A35" s="460">
        <v>26</v>
      </c>
      <c r="B35" s="459"/>
      <c r="C35" s="458"/>
      <c r="D35" s="457"/>
      <c r="E35" s="454"/>
      <c r="F35" s="456"/>
      <c r="G35" s="455"/>
      <c r="H35" s="454"/>
      <c r="I35" s="450"/>
      <c r="J35" s="453"/>
      <c r="K35" s="452"/>
      <c r="L35" s="451"/>
      <c r="M35" s="450"/>
      <c r="N35" s="449"/>
    </row>
    <row r="36" spans="1:14" ht="22.5" customHeight="1">
      <c r="A36" s="460">
        <v>27</v>
      </c>
      <c r="B36" s="459"/>
      <c r="C36" s="458"/>
      <c r="D36" s="457"/>
      <c r="E36" s="454"/>
      <c r="F36" s="456"/>
      <c r="G36" s="455"/>
      <c r="H36" s="454"/>
      <c r="I36" s="450"/>
      <c r="J36" s="453"/>
      <c r="K36" s="452"/>
      <c r="L36" s="451"/>
      <c r="M36" s="450"/>
      <c r="N36" s="449"/>
    </row>
    <row r="37" spans="1:14" ht="22.5" customHeight="1">
      <c r="A37" s="460">
        <v>28</v>
      </c>
      <c r="B37" s="1104"/>
      <c r="C37" s="1105"/>
      <c r="D37" s="1106"/>
      <c r="E37" s="454"/>
      <c r="F37" s="456"/>
      <c r="G37" s="455"/>
      <c r="H37" s="454"/>
      <c r="I37" s="450"/>
      <c r="J37" s="453"/>
      <c r="K37" s="1098"/>
      <c r="L37" s="1099"/>
      <c r="M37" s="450"/>
      <c r="N37" s="449"/>
    </row>
    <row r="38" spans="1:14" ht="22.5" customHeight="1">
      <c r="A38" s="460">
        <v>29</v>
      </c>
      <c r="B38" s="1104"/>
      <c r="C38" s="1105"/>
      <c r="D38" s="1106"/>
      <c r="E38" s="454"/>
      <c r="F38" s="456"/>
      <c r="G38" s="455"/>
      <c r="H38" s="454"/>
      <c r="I38" s="450"/>
      <c r="J38" s="453"/>
      <c r="K38" s="1098"/>
      <c r="L38" s="1099"/>
      <c r="M38" s="450"/>
      <c r="N38" s="449"/>
    </row>
    <row r="39" spans="1:14" ht="22.5" customHeight="1">
      <c r="A39" s="460">
        <v>30</v>
      </c>
      <c r="B39" s="1104"/>
      <c r="C39" s="1105"/>
      <c r="D39" s="1106"/>
      <c r="E39" s="454"/>
      <c r="F39" s="456"/>
      <c r="G39" s="455"/>
      <c r="H39" s="454"/>
      <c r="I39" s="450"/>
      <c r="J39" s="453"/>
      <c r="K39" s="1098"/>
      <c r="L39" s="1099"/>
      <c r="M39" s="450"/>
      <c r="N39" s="449"/>
    </row>
    <row r="40" spans="1:14" ht="22.5" customHeight="1">
      <c r="A40" s="460">
        <v>31</v>
      </c>
      <c r="B40" s="1104"/>
      <c r="C40" s="1105"/>
      <c r="D40" s="1106"/>
      <c r="E40" s="454"/>
      <c r="F40" s="456"/>
      <c r="G40" s="455"/>
      <c r="H40" s="454"/>
      <c r="I40" s="450"/>
      <c r="J40" s="453"/>
      <c r="K40" s="1098"/>
      <c r="L40" s="1099"/>
      <c r="M40" s="450"/>
      <c r="N40" s="449"/>
    </row>
    <row r="41" spans="1:14" ht="22.5" customHeight="1">
      <c r="A41" s="460">
        <v>32</v>
      </c>
      <c r="B41" s="1104"/>
      <c r="C41" s="1105"/>
      <c r="D41" s="1106"/>
      <c r="E41" s="454"/>
      <c r="F41" s="456"/>
      <c r="G41" s="455"/>
      <c r="H41" s="454"/>
      <c r="I41" s="450"/>
      <c r="J41" s="453"/>
      <c r="K41" s="1098"/>
      <c r="L41" s="1099"/>
      <c r="M41" s="450"/>
      <c r="N41" s="449"/>
    </row>
    <row r="42" spans="1:14" ht="22.5" customHeight="1">
      <c r="A42" s="460">
        <v>33</v>
      </c>
      <c r="B42" s="1104"/>
      <c r="C42" s="1105"/>
      <c r="D42" s="1106"/>
      <c r="E42" s="454"/>
      <c r="F42" s="456"/>
      <c r="G42" s="455"/>
      <c r="H42" s="454"/>
      <c r="I42" s="450"/>
      <c r="J42" s="453"/>
      <c r="K42" s="1098"/>
      <c r="L42" s="1099"/>
      <c r="M42" s="450"/>
      <c r="N42" s="449"/>
    </row>
    <row r="43" spans="1:14" ht="22.5" customHeight="1">
      <c r="A43" s="460">
        <v>34</v>
      </c>
      <c r="B43" s="1104"/>
      <c r="C43" s="1105"/>
      <c r="D43" s="1106"/>
      <c r="E43" s="454"/>
      <c r="F43" s="456"/>
      <c r="G43" s="455"/>
      <c r="H43" s="454"/>
      <c r="I43" s="450"/>
      <c r="J43" s="453"/>
      <c r="K43" s="1098"/>
      <c r="L43" s="1099"/>
      <c r="M43" s="450"/>
      <c r="N43" s="449"/>
    </row>
    <row r="44" spans="1:14" ht="22.5" customHeight="1">
      <c r="A44" s="460">
        <v>35</v>
      </c>
      <c r="B44" s="1104"/>
      <c r="C44" s="1105"/>
      <c r="D44" s="1106"/>
      <c r="E44" s="454"/>
      <c r="F44" s="456"/>
      <c r="G44" s="455"/>
      <c r="H44" s="454"/>
      <c r="I44" s="450"/>
      <c r="J44" s="453"/>
      <c r="K44" s="1098"/>
      <c r="L44" s="1099"/>
      <c r="M44" s="450"/>
      <c r="N44" s="449"/>
    </row>
    <row r="45" spans="1:14" ht="22.5" customHeight="1">
      <c r="A45" s="460">
        <v>36</v>
      </c>
      <c r="B45" s="1104"/>
      <c r="C45" s="1105"/>
      <c r="D45" s="1106"/>
      <c r="E45" s="454"/>
      <c r="F45" s="456"/>
      <c r="G45" s="455"/>
      <c r="H45" s="454"/>
      <c r="I45" s="450"/>
      <c r="J45" s="453"/>
      <c r="K45" s="1098"/>
      <c r="L45" s="1099"/>
      <c r="M45" s="450"/>
      <c r="N45" s="449"/>
    </row>
    <row r="46" spans="1:14" ht="22.5" customHeight="1">
      <c r="A46" s="460">
        <v>37</v>
      </c>
      <c r="B46" s="1104"/>
      <c r="C46" s="1105"/>
      <c r="D46" s="1106"/>
      <c r="E46" s="454"/>
      <c r="F46" s="456"/>
      <c r="G46" s="455"/>
      <c r="H46" s="454"/>
      <c r="I46" s="450"/>
      <c r="J46" s="453"/>
      <c r="K46" s="1098"/>
      <c r="L46" s="1099"/>
      <c r="M46" s="450"/>
      <c r="N46" s="449"/>
    </row>
    <row r="47" spans="1:14" ht="22.5" customHeight="1">
      <c r="A47" s="460">
        <v>38</v>
      </c>
      <c r="B47" s="1104"/>
      <c r="C47" s="1105"/>
      <c r="D47" s="1106"/>
      <c r="E47" s="454"/>
      <c r="F47" s="456"/>
      <c r="G47" s="455"/>
      <c r="H47" s="454"/>
      <c r="I47" s="450"/>
      <c r="J47" s="453"/>
      <c r="K47" s="1098"/>
      <c r="L47" s="1099"/>
      <c r="M47" s="450"/>
      <c r="N47" s="449"/>
    </row>
    <row r="48" spans="1:14" ht="22.5" customHeight="1">
      <c r="A48" s="460">
        <v>39</v>
      </c>
      <c r="B48" s="1104"/>
      <c r="C48" s="1105"/>
      <c r="D48" s="1106"/>
      <c r="E48" s="454"/>
      <c r="F48" s="456"/>
      <c r="G48" s="455"/>
      <c r="H48" s="454"/>
      <c r="I48" s="450"/>
      <c r="J48" s="453"/>
      <c r="K48" s="1098"/>
      <c r="L48" s="1099"/>
      <c r="M48" s="450"/>
      <c r="N48" s="449"/>
    </row>
    <row r="49" spans="1:14" ht="22.5" customHeight="1">
      <c r="A49" s="460">
        <v>40</v>
      </c>
      <c r="B49" s="1104"/>
      <c r="C49" s="1105"/>
      <c r="D49" s="1106"/>
      <c r="E49" s="454"/>
      <c r="F49" s="456"/>
      <c r="G49" s="455"/>
      <c r="H49" s="454"/>
      <c r="I49" s="450"/>
      <c r="J49" s="453"/>
      <c r="K49" s="1098"/>
      <c r="L49" s="1099"/>
      <c r="M49" s="450"/>
      <c r="N49" s="449"/>
    </row>
    <row r="51" spans="1:14" s="213" customFormat="1" ht="12">
      <c r="A51" s="215"/>
      <c r="C51" s="448"/>
      <c r="F51" s="1107" t="s">
        <v>91</v>
      </c>
      <c r="G51" s="1107"/>
      <c r="H51" s="1107"/>
      <c r="I51" s="1107"/>
      <c r="J51" s="1107"/>
      <c r="K51" s="1100" t="s">
        <v>25</v>
      </c>
      <c r="L51" s="1100"/>
      <c r="M51" s="1100"/>
      <c r="N51" s="1100"/>
    </row>
    <row r="52" spans="1:14" s="213" customFormat="1" ht="12.75" customHeight="1">
      <c r="A52" s="215"/>
      <c r="C52" s="446"/>
      <c r="F52" s="1108"/>
      <c r="G52" s="1109"/>
      <c r="H52" s="1126"/>
      <c r="I52" s="1127"/>
      <c r="J52" s="1128"/>
      <c r="K52" s="1092"/>
      <c r="L52" s="1092"/>
      <c r="M52" s="1092"/>
      <c r="N52" s="1092"/>
    </row>
    <row r="53" spans="3:14" ht="12.75" customHeight="1">
      <c r="C53" s="447"/>
      <c r="D53" s="213"/>
      <c r="E53" s="213"/>
      <c r="F53" s="1110"/>
      <c r="G53" s="1111"/>
      <c r="H53" s="1129"/>
      <c r="I53" s="1130"/>
      <c r="J53" s="1131"/>
      <c r="K53" s="1093"/>
      <c r="L53" s="1093"/>
      <c r="M53" s="1093"/>
      <c r="N53" s="1093"/>
    </row>
    <row r="54" spans="3:14" ht="12">
      <c r="C54" s="446"/>
      <c r="D54" s="213"/>
      <c r="E54" s="213"/>
      <c r="F54" s="1101" t="s">
        <v>90</v>
      </c>
      <c r="G54" s="1102"/>
      <c r="H54" s="1101" t="s">
        <v>89</v>
      </c>
      <c r="I54" s="1125"/>
      <c r="J54" s="1102"/>
      <c r="K54" s="1094" t="s">
        <v>26</v>
      </c>
      <c r="L54" s="1094"/>
      <c r="M54" s="1095" t="s">
        <v>86</v>
      </c>
      <c r="N54" s="1096"/>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spans="1:9" ht="12">
      <c r="A199" s="83"/>
      <c r="B199" s="83"/>
      <c r="D199" s="70"/>
      <c r="E199" s="70"/>
      <c r="F199" s="84"/>
      <c r="G199" s="70"/>
      <c r="H199" s="70"/>
      <c r="I199" s="70"/>
    </row>
    <row r="200" spans="1:9" ht="12" hidden="1">
      <c r="A200" s="94" t="s">
        <v>57</v>
      </c>
      <c r="B200" s="94" t="str">
        <f>IF($F$7="ВЗРОСЛЫЕ","МУЖЧИНЫ",IF($F$7="ДО 19 ЛЕТ","ЮНИОРЫ","ЮНОШИ"))</f>
        <v>ЮНОШИ</v>
      </c>
      <c r="C200" s="51" t="s">
        <v>58</v>
      </c>
      <c r="D200" s="51" t="s">
        <v>59</v>
      </c>
      <c r="E200" s="70"/>
      <c r="F200" s="70"/>
      <c r="G200" s="84"/>
      <c r="H200" s="70"/>
      <c r="I200" s="70"/>
    </row>
    <row r="201" spans="1:9" ht="12" hidden="1">
      <c r="A201" s="94" t="s">
        <v>60</v>
      </c>
      <c r="B201" s="94" t="str">
        <f>IF($F$7="ВЗРОСЛЫЕ","ЖЕНЩИНЫ",IF($F$7="ДО 19 ЛЕТ","ЮНИОРКИ","ДЕВУШКИ"))</f>
        <v>ДЕВУШКИ</v>
      </c>
      <c r="C201" s="51" t="s">
        <v>61</v>
      </c>
      <c r="D201" s="51" t="s">
        <v>62</v>
      </c>
      <c r="E201" s="70"/>
      <c r="F201" s="70"/>
      <c r="G201" s="84"/>
      <c r="H201" s="70"/>
      <c r="I201" s="70"/>
    </row>
    <row r="202" spans="1:9" ht="12" hidden="1">
      <c r="A202" s="94" t="s">
        <v>63</v>
      </c>
      <c r="B202" s="94"/>
      <c r="C202" s="51" t="s">
        <v>64</v>
      </c>
      <c r="D202" s="51" t="s">
        <v>65</v>
      </c>
      <c r="E202" s="70"/>
      <c r="F202" s="70"/>
      <c r="G202" s="84"/>
      <c r="H202" s="70"/>
      <c r="I202" s="70"/>
    </row>
    <row r="203" spans="1:9" ht="12" hidden="1">
      <c r="A203" s="94" t="s">
        <v>66</v>
      </c>
      <c r="B203" s="94"/>
      <c r="C203" s="51" t="s">
        <v>67</v>
      </c>
      <c r="D203" s="51" t="s">
        <v>68</v>
      </c>
      <c r="E203" s="70"/>
      <c r="F203" s="70"/>
      <c r="G203" s="84"/>
      <c r="H203" s="70"/>
      <c r="I203" s="70"/>
    </row>
    <row r="204" spans="1:9" ht="12" hidden="1">
      <c r="A204" s="94" t="s">
        <v>69</v>
      </c>
      <c r="B204" s="94"/>
      <c r="C204" s="51" t="s">
        <v>70</v>
      </c>
      <c r="D204" s="51" t="s">
        <v>71</v>
      </c>
      <c r="E204" s="70"/>
      <c r="F204" s="70"/>
      <c r="G204" s="84"/>
      <c r="H204" s="70"/>
      <c r="I204" s="70"/>
    </row>
    <row r="205" spans="1:9" ht="12" hidden="1">
      <c r="A205" s="94" t="s">
        <v>72</v>
      </c>
      <c r="B205" s="94"/>
      <c r="C205" s="51" t="s">
        <v>73</v>
      </c>
      <c r="D205" s="51"/>
      <c r="E205" s="70"/>
      <c r="F205" s="70"/>
      <c r="G205" s="84"/>
      <c r="H205" s="70"/>
      <c r="I205" s="70"/>
    </row>
    <row r="206" spans="1:9" ht="12" hidden="1">
      <c r="A206" s="94"/>
      <c r="B206" s="94"/>
      <c r="C206" s="51" t="s">
        <v>74</v>
      </c>
      <c r="D206" s="51"/>
      <c r="E206" s="70"/>
      <c r="F206" s="70"/>
      <c r="G206" s="84"/>
      <c r="H206" s="70"/>
      <c r="I206" s="70"/>
    </row>
    <row r="207" spans="1:9" ht="12">
      <c r="A207" s="83"/>
      <c r="B207" s="83"/>
      <c r="D207" s="70"/>
      <c r="E207" s="70"/>
      <c r="F207" s="84"/>
      <c r="G207" s="70"/>
      <c r="H207" s="70"/>
      <c r="I207" s="70"/>
    </row>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sheetProtection/>
  <mergeCells count="96">
    <mergeCell ref="H54:J54"/>
    <mergeCell ref="B46:D46"/>
    <mergeCell ref="B47:D47"/>
    <mergeCell ref="K47:L47"/>
    <mergeCell ref="B49:D49"/>
    <mergeCell ref="K49:L49"/>
    <mergeCell ref="K48:L48"/>
    <mergeCell ref="K46:L46"/>
    <mergeCell ref="H52:J53"/>
    <mergeCell ref="B48:D48"/>
    <mergeCell ref="B26:D26"/>
    <mergeCell ref="B27:D27"/>
    <mergeCell ref="B29:D29"/>
    <mergeCell ref="B34:D34"/>
    <mergeCell ref="B30:D30"/>
    <mergeCell ref="B31:D31"/>
    <mergeCell ref="B32:D32"/>
    <mergeCell ref="B15:D15"/>
    <mergeCell ref="B16:D16"/>
    <mergeCell ref="B43:D43"/>
    <mergeCell ref="B38:D38"/>
    <mergeCell ref="B40:D40"/>
    <mergeCell ref="B39:D39"/>
    <mergeCell ref="B42:D42"/>
    <mergeCell ref="B28:D28"/>
    <mergeCell ref="B37:D37"/>
    <mergeCell ref="B41:D41"/>
    <mergeCell ref="A2:N2"/>
    <mergeCell ref="A5:N5"/>
    <mergeCell ref="B10:D10"/>
    <mergeCell ref="K9:L9"/>
    <mergeCell ref="A4:N4"/>
    <mergeCell ref="B9:D9"/>
    <mergeCell ref="F6:H6"/>
    <mergeCell ref="F7:H7"/>
    <mergeCell ref="I7:K7"/>
    <mergeCell ref="I6:K6"/>
    <mergeCell ref="K52:L53"/>
    <mergeCell ref="F51:J51"/>
    <mergeCell ref="F52:G53"/>
    <mergeCell ref="B33:D33"/>
    <mergeCell ref="K42:L42"/>
    <mergeCell ref="K43:L43"/>
    <mergeCell ref="K40:L40"/>
    <mergeCell ref="K41:L41"/>
    <mergeCell ref="B45:D45"/>
    <mergeCell ref="K10:L10"/>
    <mergeCell ref="B11:D11"/>
    <mergeCell ref="K13:L13"/>
    <mergeCell ref="B25:D25"/>
    <mergeCell ref="B23:D23"/>
    <mergeCell ref="K37:L37"/>
    <mergeCell ref="B22:D22"/>
    <mergeCell ref="B24:D24"/>
    <mergeCell ref="B21:D21"/>
    <mergeCell ref="B14:D14"/>
    <mergeCell ref="K19:L19"/>
    <mergeCell ref="K18:L18"/>
    <mergeCell ref="K15:L15"/>
    <mergeCell ref="K38:L38"/>
    <mergeCell ref="B44:D44"/>
    <mergeCell ref="B12:D12"/>
    <mergeCell ref="B13:D13"/>
    <mergeCell ref="B18:D18"/>
    <mergeCell ref="B19:D19"/>
    <mergeCell ref="B20:D20"/>
    <mergeCell ref="K26:L26"/>
    <mergeCell ref="K27:L27"/>
    <mergeCell ref="K28:L28"/>
    <mergeCell ref="K17:L17"/>
    <mergeCell ref="A6:C6"/>
    <mergeCell ref="A7:C7"/>
    <mergeCell ref="D6:E6"/>
    <mergeCell ref="D7:E7"/>
    <mergeCell ref="K20:L20"/>
    <mergeCell ref="B17:D17"/>
    <mergeCell ref="F54:G54"/>
    <mergeCell ref="K16:L16"/>
    <mergeCell ref="K44:L44"/>
    <mergeCell ref="K45:L45"/>
    <mergeCell ref="K21:L21"/>
    <mergeCell ref="K22:L22"/>
    <mergeCell ref="K23:L23"/>
    <mergeCell ref="K39:L39"/>
    <mergeCell ref="K25:L25"/>
    <mergeCell ref="K24:L24"/>
    <mergeCell ref="A3:N3"/>
    <mergeCell ref="M52:N53"/>
    <mergeCell ref="K54:L54"/>
    <mergeCell ref="M54:N54"/>
    <mergeCell ref="L6:M6"/>
    <mergeCell ref="L7:M7"/>
    <mergeCell ref="K51:N51"/>
    <mergeCell ref="K11:L11"/>
    <mergeCell ref="K12:L12"/>
    <mergeCell ref="K14:L14"/>
  </mergeCells>
  <dataValidations count="4">
    <dataValidation type="list" allowBlank="1" showInputMessage="1" showErrorMessage="1" sqref="N7">
      <formula1>$D$200:$D$204</formula1>
    </dataValidation>
    <dataValidation type="list" allowBlank="1" showInputMessage="1" showErrorMessage="1" sqref="L7:M7">
      <formula1>$C$200:$C$206</formula1>
    </dataValidation>
    <dataValidation type="list" allowBlank="1" showInputMessage="1" showErrorMessage="1" sqref="I7:K7">
      <formula1>$B$200:$B$201</formula1>
    </dataValidation>
    <dataValidation type="list" allowBlank="1" showInputMessage="1" showErrorMessage="1" sqref="F7">
      <formula1>$A$200:$A$205</formula1>
    </dataValidation>
  </dataValidations>
  <printOptions horizontalCentered="1"/>
  <pageMargins left="0.15748031496062992" right="0.15748031496062992" top="0.3937007874015748" bottom="0.1968503937007874" header="0.15748031496062992" footer="0.15748031496062992"/>
  <pageSetup fitToHeight="2" horizontalDpi="600" verticalDpi="600" orientation="landscape" paperSize="9" scale="70" r:id="rId4"/>
  <headerFooter>
    <oddHeader>&amp;L&amp;G&amp;C&amp;"Arial Cyr,полужирный"ТУРНИР ПО ВИДУ СПОРТА
"ТЕННИС" (0130002611Я)&amp;R&amp;G</oddHeader>
  </headerFooter>
  <drawing r:id="rId2"/>
  <legacyDrawing r:id="rId1"/>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A1:Z191"/>
  <sheetViews>
    <sheetView showGridLines="0" showZeros="0" workbookViewId="0" topLeftCell="A1">
      <pane ySplit="10" topLeftCell="A11" activePane="bottomLeft" state="frozen"/>
      <selection pane="topLeft" activeCell="A3" sqref="A3:N3"/>
      <selection pane="bottomLeft" activeCell="A3" sqref="A3:N3"/>
    </sheetView>
  </sheetViews>
  <sheetFormatPr defaultColWidth="9.125" defaultRowHeight="12.75"/>
  <cols>
    <col min="1" max="1" width="2.875" style="36" customWidth="1"/>
    <col min="2" max="2" width="7.875" style="36" customWidth="1"/>
    <col min="3" max="3" width="5.875" style="36" customWidth="1"/>
    <col min="4" max="4" width="4.125" style="36" hidden="1" customWidth="1"/>
    <col min="5" max="5" width="30.50390625" style="36" hidden="1" customWidth="1"/>
    <col min="6" max="6" width="20.875" style="36" customWidth="1"/>
    <col min="7" max="7" width="5.00390625" style="36" customWidth="1"/>
    <col min="8" max="8" width="13.125" style="36" bestFit="1" customWidth="1"/>
    <col min="9" max="9" width="2.50390625" style="36" customWidth="1"/>
    <col min="10" max="10" width="18.125" style="36" customWidth="1"/>
    <col min="11" max="11" width="21.125" style="36" hidden="1" customWidth="1"/>
    <col min="12" max="12" width="2.50390625" style="36" customWidth="1"/>
    <col min="13" max="13" width="18.125" style="36" customWidth="1"/>
    <col min="14" max="14" width="37.00390625" style="36" hidden="1" customWidth="1"/>
    <col min="15" max="15" width="2.50390625" style="36" customWidth="1"/>
    <col min="16" max="16" width="15.00390625" style="36" customWidth="1"/>
    <col min="17" max="17" width="37.00390625" style="37" hidden="1" customWidth="1"/>
    <col min="18" max="18" width="4.875" style="37" hidden="1" customWidth="1"/>
    <col min="19" max="19" width="8.875" style="37" hidden="1" customWidth="1"/>
    <col min="20" max="20" width="18.125" style="37" hidden="1" customWidth="1"/>
    <col min="21" max="22" width="8.875" style="37" hidden="1" customWidth="1"/>
    <col min="23" max="23" width="16.875" style="299" customWidth="1"/>
    <col min="24" max="16384" width="9.125" style="36" customWidth="1"/>
  </cols>
  <sheetData>
    <row r="1" spans="1:23" ht="30" customHeight="1">
      <c r="A1" s="1385" t="s">
        <v>84</v>
      </c>
      <c r="B1" s="1385"/>
      <c r="C1" s="1385"/>
      <c r="D1" s="1385"/>
      <c r="E1" s="1385"/>
      <c r="F1" s="1385"/>
      <c r="G1" s="1385"/>
      <c r="H1" s="1385"/>
      <c r="I1" s="1385"/>
      <c r="J1" s="1385"/>
      <c r="K1" s="1385"/>
      <c r="L1" s="1385"/>
      <c r="M1" s="1385"/>
      <c r="N1" s="1385"/>
      <c r="O1" s="1385"/>
      <c r="P1" s="1385"/>
      <c r="Q1" s="1385"/>
      <c r="R1" s="1385"/>
      <c r="S1" s="1385"/>
      <c r="T1" s="1385"/>
      <c r="U1" s="1385"/>
      <c r="V1" s="1385"/>
      <c r="W1" s="1385"/>
    </row>
    <row r="2" spans="1:26" s="51" customFormat="1" ht="12" customHeight="1">
      <c r="A2" s="1387" t="s">
        <v>0</v>
      </c>
      <c r="B2" s="1388"/>
      <c r="C2" s="1388"/>
      <c r="D2" s="1388"/>
      <c r="E2" s="1388"/>
      <c r="F2" s="1388"/>
      <c r="G2" s="1388"/>
      <c r="H2" s="1388"/>
      <c r="I2" s="1388"/>
      <c r="J2" s="1388"/>
      <c r="K2" s="1388"/>
      <c r="L2" s="1388"/>
      <c r="M2" s="1388"/>
      <c r="N2" s="1388"/>
      <c r="O2" s="1388"/>
      <c r="P2" s="1388"/>
      <c r="Q2" s="1388"/>
      <c r="R2" s="1388"/>
      <c r="S2" s="1388"/>
      <c r="T2" s="1388"/>
      <c r="U2" s="1388"/>
      <c r="V2" s="1388"/>
      <c r="W2" s="1389"/>
      <c r="X2" s="38"/>
      <c r="Y2" s="38"/>
      <c r="Z2" s="38"/>
    </row>
    <row r="3" spans="1:23" s="51" customFormat="1" ht="24.75">
      <c r="A3" s="1390"/>
      <c r="B3" s="1391"/>
      <c r="C3" s="1391"/>
      <c r="D3" s="1391"/>
      <c r="E3" s="1391"/>
      <c r="F3" s="1391"/>
      <c r="G3" s="1391"/>
      <c r="H3" s="1391"/>
      <c r="I3" s="1391"/>
      <c r="J3" s="1391"/>
      <c r="K3" s="1391"/>
      <c r="L3" s="1391"/>
      <c r="M3" s="1391"/>
      <c r="N3" s="1391"/>
      <c r="O3" s="1391"/>
      <c r="P3" s="1391"/>
      <c r="Q3" s="1391"/>
      <c r="R3" s="1391"/>
      <c r="S3" s="1391"/>
      <c r="T3" s="1391"/>
      <c r="U3" s="1391"/>
      <c r="V3" s="1391"/>
      <c r="W3" s="1392"/>
    </row>
    <row r="4" spans="1:23" s="51" customFormat="1" ht="18" hidden="1">
      <c r="A4" s="1386"/>
      <c r="B4" s="1386"/>
      <c r="C4" s="1386"/>
      <c r="D4" s="1386"/>
      <c r="E4" s="1386"/>
      <c r="F4" s="1386"/>
      <c r="G4" s="1386"/>
      <c r="H4" s="1386"/>
      <c r="I4" s="1386"/>
      <c r="J4" s="1386"/>
      <c r="K4" s="1386"/>
      <c r="L4" s="1386"/>
      <c r="M4" s="1386"/>
      <c r="N4" s="1386"/>
      <c r="O4" s="1386"/>
      <c r="P4" s="1386"/>
      <c r="Q4" s="1386"/>
      <c r="R4" s="1386"/>
      <c r="S4" s="1386"/>
      <c r="T4" s="1386"/>
      <c r="U4" s="1386"/>
      <c r="V4" s="1386"/>
      <c r="W4" s="1386"/>
    </row>
    <row r="5" spans="1:23" ht="6" customHeight="1">
      <c r="A5" s="37"/>
      <c r="B5" s="37"/>
      <c r="C5" s="37"/>
      <c r="D5" s="37"/>
      <c r="E5" s="37"/>
      <c r="F5" s="1384"/>
      <c r="G5" s="1384"/>
      <c r="H5" s="1384"/>
      <c r="I5" s="1384"/>
      <c r="J5" s="1384"/>
      <c r="K5" s="1384"/>
      <c r="L5" s="1384"/>
      <c r="M5" s="1384"/>
      <c r="N5" s="1384"/>
      <c r="O5" s="404"/>
      <c r="P5" s="404"/>
      <c r="Q5" s="821"/>
      <c r="R5" s="821"/>
      <c r="S5" s="821"/>
      <c r="T5" s="821"/>
      <c r="U5" s="821"/>
      <c r="V5" s="821"/>
      <c r="W5" s="404"/>
    </row>
    <row r="6" spans="1:23" s="349" customFormat="1" ht="12" hidden="1">
      <c r="A6" s="1394"/>
      <c r="B6" s="1394"/>
      <c r="C6" s="1394"/>
      <c r="D6" s="350"/>
      <c r="E6" s="350"/>
      <c r="F6" s="1381"/>
      <c r="G6" s="1381"/>
      <c r="H6" s="1398"/>
      <c r="I6" s="1398"/>
      <c r="J6" s="1395"/>
      <c r="K6" s="1395"/>
      <c r="L6" s="1395"/>
      <c r="M6" s="1"/>
      <c r="N6" s="1382"/>
      <c r="O6" s="1382"/>
      <c r="P6" s="1382"/>
      <c r="Q6" s="1381"/>
      <c r="R6" s="1381"/>
      <c r="S6" s="1381"/>
      <c r="T6" s="1381"/>
      <c r="U6" s="1381"/>
      <c r="V6" s="1381"/>
      <c r="W6" s="1381"/>
    </row>
    <row r="7" spans="1:23" s="60" customFormat="1" ht="12.75" customHeight="1">
      <c r="A7" s="1396" t="s">
        <v>1</v>
      </c>
      <c r="B7" s="1396"/>
      <c r="C7" s="1396"/>
      <c r="D7" s="1396"/>
      <c r="E7" s="1396"/>
      <c r="F7" s="1396"/>
      <c r="G7" s="1336" t="s">
        <v>2</v>
      </c>
      <c r="H7" s="1337"/>
      <c r="I7" s="1336" t="s">
        <v>3</v>
      </c>
      <c r="J7" s="1337"/>
      <c r="K7" s="400"/>
      <c r="L7" s="1336" t="s">
        <v>4</v>
      </c>
      <c r="M7" s="1337"/>
      <c r="N7" s="820"/>
      <c r="O7" s="1336" t="s">
        <v>5</v>
      </c>
      <c r="P7" s="1337"/>
      <c r="Q7" s="820"/>
      <c r="R7" s="820"/>
      <c r="S7" s="820"/>
      <c r="T7" s="820"/>
      <c r="U7" s="820"/>
      <c r="V7" s="820"/>
      <c r="W7" s="400" t="s">
        <v>6</v>
      </c>
    </row>
    <row r="8" spans="1:23" s="60" customFormat="1" ht="12.75" customHeight="1">
      <c r="A8" s="1397"/>
      <c r="B8" s="1397"/>
      <c r="C8" s="1397"/>
      <c r="D8" s="1397"/>
      <c r="E8" s="1397"/>
      <c r="F8" s="1397"/>
      <c r="G8" s="1339"/>
      <c r="H8" s="1340"/>
      <c r="I8" s="1341"/>
      <c r="J8" s="1342"/>
      <c r="K8" s="401"/>
      <c r="L8" s="1341"/>
      <c r="M8" s="1342"/>
      <c r="N8" s="819"/>
      <c r="O8" s="1341"/>
      <c r="P8" s="1342"/>
      <c r="Q8" s="819"/>
      <c r="R8" s="819"/>
      <c r="S8" s="819"/>
      <c r="T8" s="819"/>
      <c r="U8" s="819"/>
      <c r="V8" s="819"/>
      <c r="W8" s="348"/>
    </row>
    <row r="9" spans="1:23" ht="18">
      <c r="A9" s="37"/>
      <c r="B9" s="345"/>
      <c r="C9" s="347"/>
      <c r="D9" s="346"/>
      <c r="E9" s="345"/>
      <c r="F9" s="345"/>
      <c r="G9" s="345"/>
      <c r="H9" s="345"/>
      <c r="I9" s="345"/>
      <c r="J9" s="345"/>
      <c r="K9" s="345"/>
      <c r="L9" s="345"/>
      <c r="M9" s="345"/>
      <c r="N9" s="345"/>
      <c r="O9" s="345"/>
      <c r="P9" s="345"/>
      <c r="Q9" s="345"/>
      <c r="R9" s="345"/>
      <c r="S9" s="345"/>
      <c r="T9" s="345"/>
      <c r="U9" s="345"/>
      <c r="V9" s="345"/>
      <c r="W9" s="404"/>
    </row>
    <row r="10" spans="1:23" s="339" customFormat="1" ht="21">
      <c r="A10" s="344"/>
      <c r="B10" s="343" t="s">
        <v>7</v>
      </c>
      <c r="C10" s="342" t="s">
        <v>8</v>
      </c>
      <c r="D10" s="341"/>
      <c r="E10" s="1338" t="s">
        <v>224</v>
      </c>
      <c r="F10" s="1338"/>
      <c r="G10" s="1338"/>
      <c r="H10" s="403" t="s">
        <v>9</v>
      </c>
      <c r="I10" s="340"/>
      <c r="J10" s="340"/>
      <c r="K10" s="340"/>
      <c r="L10" s="403"/>
      <c r="M10" s="403"/>
      <c r="N10" s="403"/>
      <c r="O10" s="403"/>
      <c r="P10" s="403"/>
      <c r="Q10" s="403"/>
      <c r="R10" s="403"/>
      <c r="S10" s="403"/>
      <c r="T10" s="403"/>
      <c r="U10" s="403"/>
      <c r="V10" s="403"/>
      <c r="W10" s="403"/>
    </row>
    <row r="11" spans="1:23" s="328" customFormat="1" ht="18.75" customHeight="1">
      <c r="A11" s="1399" t="s">
        <v>10</v>
      </c>
      <c r="B11" s="1373">
        <v>1</v>
      </c>
      <c r="C11" s="1371">
        <v>1</v>
      </c>
      <c r="D11" s="1368"/>
      <c r="E11" s="1366"/>
      <c r="F11" s="1322"/>
      <c r="G11" s="1322"/>
      <c r="H11" s="1383"/>
      <c r="I11" s="2"/>
      <c r="J11" s="2"/>
      <c r="K11" s="818"/>
      <c r="L11" s="3"/>
      <c r="M11" s="329"/>
      <c r="N11" s="818"/>
      <c r="O11" s="3"/>
      <c r="P11" s="329"/>
      <c r="Q11" s="818"/>
      <c r="R11" s="807"/>
      <c r="S11" s="807"/>
      <c r="T11" s="807"/>
      <c r="U11" s="807"/>
      <c r="V11" s="807"/>
      <c r="W11" s="329"/>
    </row>
    <row r="12" spans="1:24" ht="18.75" customHeight="1">
      <c r="A12" s="1375"/>
      <c r="B12" s="1374"/>
      <c r="C12" s="1372"/>
      <c r="D12" s="1368"/>
      <c r="E12" s="1367"/>
      <c r="F12" s="1323"/>
      <c r="G12" s="1323"/>
      <c r="H12" s="1335"/>
      <c r="J12" s="1325"/>
      <c r="K12" s="1325" t="s">
        <v>228</v>
      </c>
      <c r="L12" s="396"/>
      <c r="M12" s="323"/>
      <c r="N12" s="5"/>
      <c r="O12" s="5"/>
      <c r="P12" s="325"/>
      <c r="Q12" s="813"/>
      <c r="R12" s="791"/>
      <c r="S12" s="806"/>
      <c r="T12" s="806"/>
      <c r="U12" s="806"/>
      <c r="V12" s="806"/>
      <c r="W12" s="302"/>
      <c r="X12" s="60"/>
    </row>
    <row r="13" spans="1:24" ht="18.75" customHeight="1">
      <c r="A13" s="1375"/>
      <c r="B13" s="1373"/>
      <c r="C13" s="1371">
        <v>2</v>
      </c>
      <c r="D13" s="1368"/>
      <c r="E13" s="1366"/>
      <c r="F13" s="1322"/>
      <c r="G13" s="1322"/>
      <c r="H13" s="1354"/>
      <c r="J13" s="1326"/>
      <c r="K13" s="1326"/>
      <c r="L13" s="396"/>
      <c r="M13" s="390" t="s">
        <v>11</v>
      </c>
      <c r="N13" s="5"/>
      <c r="O13" s="5"/>
      <c r="P13" s="327"/>
      <c r="Q13" s="814"/>
      <c r="R13" s="791"/>
      <c r="S13" s="790"/>
      <c r="T13" s="790"/>
      <c r="U13" s="790"/>
      <c r="V13" s="790"/>
      <c r="W13" s="302"/>
      <c r="X13" s="60"/>
    </row>
    <row r="14" spans="1:24" ht="18.75" customHeight="1">
      <c r="A14" s="1376"/>
      <c r="B14" s="1374"/>
      <c r="C14" s="1372">
        <v>2</v>
      </c>
      <c r="D14" s="1368"/>
      <c r="E14" s="1367"/>
      <c r="F14" s="1323"/>
      <c r="G14" s="1323"/>
      <c r="H14" s="1355"/>
      <c r="I14" s="95"/>
      <c r="J14" s="8"/>
      <c r="K14" s="792"/>
      <c r="L14" s="1325"/>
      <c r="M14" s="1325"/>
      <c r="N14" s="394" t="s">
        <v>228</v>
      </c>
      <c r="O14" s="394"/>
      <c r="P14" s="323"/>
      <c r="Q14" s="814"/>
      <c r="R14" s="791"/>
      <c r="S14" s="790"/>
      <c r="T14" s="790"/>
      <c r="U14" s="790"/>
      <c r="V14" s="790"/>
      <c r="W14" s="302"/>
      <c r="X14" s="60"/>
    </row>
    <row r="15" spans="1:24" ht="12" customHeight="1" thickBot="1">
      <c r="A15" s="336"/>
      <c r="B15" s="13"/>
      <c r="C15" s="14"/>
      <c r="D15" s="335"/>
      <c r="E15" s="811"/>
      <c r="F15" s="15"/>
      <c r="G15" s="15"/>
      <c r="H15" s="15"/>
      <c r="I15" s="338"/>
      <c r="J15" s="333"/>
      <c r="K15" s="397"/>
      <c r="L15" s="396"/>
      <c r="M15" s="325"/>
      <c r="N15" s="6"/>
      <c r="O15" s="6"/>
      <c r="P15" s="319"/>
      <c r="Q15" s="823"/>
      <c r="R15" s="791"/>
      <c r="S15" s="806"/>
      <c r="T15" s="806"/>
      <c r="U15" s="806"/>
      <c r="V15" s="806"/>
      <c r="W15" s="390"/>
      <c r="X15" s="60"/>
    </row>
    <row r="16" spans="1:23" s="328" customFormat="1" ht="18.75" customHeight="1" thickTop="1">
      <c r="A16" s="1399" t="s">
        <v>12</v>
      </c>
      <c r="B16" s="1373">
        <v>2</v>
      </c>
      <c r="C16" s="1371">
        <v>3</v>
      </c>
      <c r="D16" s="1368"/>
      <c r="E16" s="1366"/>
      <c r="F16" s="1322"/>
      <c r="G16" s="1322"/>
      <c r="H16" s="1383"/>
      <c r="I16" s="2"/>
      <c r="J16" s="2"/>
      <c r="K16" s="818"/>
      <c r="L16" s="3"/>
      <c r="M16" s="329"/>
      <c r="N16" s="818"/>
      <c r="O16" s="3"/>
      <c r="P16" s="329"/>
      <c r="Q16" s="818"/>
      <c r="R16" s="807"/>
      <c r="S16" s="807"/>
      <c r="T16" s="807"/>
      <c r="U16" s="807"/>
      <c r="V16" s="807"/>
      <c r="W16" s="329"/>
    </row>
    <row r="17" spans="1:24" ht="18.75" customHeight="1">
      <c r="A17" s="1375"/>
      <c r="B17" s="1374"/>
      <c r="C17" s="1372"/>
      <c r="D17" s="1368"/>
      <c r="E17" s="1367"/>
      <c r="F17" s="1323"/>
      <c r="G17" s="1323"/>
      <c r="H17" s="1335"/>
      <c r="J17" s="1325"/>
      <c r="K17" s="1325" t="s">
        <v>227</v>
      </c>
      <c r="L17" s="396"/>
      <c r="M17" s="323"/>
      <c r="N17" s="5"/>
      <c r="O17" s="5"/>
      <c r="P17" s="325"/>
      <c r="Q17" s="813"/>
      <c r="R17" s="791"/>
      <c r="S17" s="806"/>
      <c r="T17" s="806"/>
      <c r="U17" s="806"/>
      <c r="V17" s="806"/>
      <c r="W17" s="302"/>
      <c r="X17" s="60"/>
    </row>
    <row r="18" spans="1:24" ht="18.75" customHeight="1">
      <c r="A18" s="1375"/>
      <c r="B18" s="1373"/>
      <c r="C18" s="1371">
        <v>4</v>
      </c>
      <c r="D18" s="1368"/>
      <c r="E18" s="1366"/>
      <c r="F18" s="1322"/>
      <c r="G18" s="1322"/>
      <c r="H18" s="1354"/>
      <c r="J18" s="1326"/>
      <c r="K18" s="1326"/>
      <c r="L18" s="396"/>
      <c r="M18" s="390" t="s">
        <v>13</v>
      </c>
      <c r="N18" s="5"/>
      <c r="O18" s="5"/>
      <c r="P18" s="327"/>
      <c r="Q18" s="814"/>
      <c r="R18" s="791"/>
      <c r="S18" s="790"/>
      <c r="T18" s="790"/>
      <c r="U18" s="790"/>
      <c r="V18" s="790"/>
      <c r="W18" s="302"/>
      <c r="X18" s="60"/>
    </row>
    <row r="19" spans="1:24" ht="18.75" customHeight="1">
      <c r="A19" s="1376"/>
      <c r="B19" s="1374"/>
      <c r="C19" s="1372"/>
      <c r="D19" s="1368"/>
      <c r="E19" s="1367"/>
      <c r="F19" s="1323"/>
      <c r="G19" s="1323"/>
      <c r="H19" s="1355"/>
      <c r="I19" s="95"/>
      <c r="J19" s="8"/>
      <c r="K19" s="792"/>
      <c r="L19" s="1325"/>
      <c r="M19" s="1325"/>
      <c r="N19" s="394" t="s">
        <v>227</v>
      </c>
      <c r="O19" s="394"/>
      <c r="P19" s="323"/>
      <c r="Q19" s="814"/>
      <c r="R19" s="791"/>
      <c r="S19" s="790"/>
      <c r="T19" s="790"/>
      <c r="U19" s="790"/>
      <c r="V19" s="790"/>
      <c r="W19" s="302"/>
      <c r="X19" s="60"/>
    </row>
    <row r="20" spans="1:24" ht="12" customHeight="1" thickBot="1">
      <c r="A20" s="336"/>
      <c r="B20" s="13"/>
      <c r="C20" s="14"/>
      <c r="D20" s="335"/>
      <c r="E20" s="811"/>
      <c r="F20" s="19"/>
      <c r="G20" s="19"/>
      <c r="H20" s="19"/>
      <c r="I20" s="334"/>
      <c r="J20" s="333"/>
      <c r="K20" s="396"/>
      <c r="L20" s="396"/>
      <c r="M20" s="325"/>
      <c r="N20" s="6"/>
      <c r="O20" s="6"/>
      <c r="P20" s="319"/>
      <c r="Q20" s="823"/>
      <c r="R20" s="791"/>
      <c r="S20" s="806"/>
      <c r="T20" s="806"/>
      <c r="U20" s="806"/>
      <c r="V20" s="806"/>
      <c r="W20" s="390"/>
      <c r="X20" s="60"/>
    </row>
    <row r="21" spans="1:23" s="328" customFormat="1" ht="18.75" customHeight="1" thickTop="1">
      <c r="A21" s="1399" t="s">
        <v>14</v>
      </c>
      <c r="B21" s="1373">
        <v>3</v>
      </c>
      <c r="C21" s="1371">
        <v>5</v>
      </c>
      <c r="D21" s="1368"/>
      <c r="E21" s="1366"/>
      <c r="F21" s="1322"/>
      <c r="G21" s="1322"/>
      <c r="H21" s="1383"/>
      <c r="I21" s="2"/>
      <c r="J21" s="2"/>
      <c r="K21" s="818"/>
      <c r="L21" s="3"/>
      <c r="M21" s="329"/>
      <c r="N21" s="818"/>
      <c r="O21" s="3"/>
      <c r="P21" s="329"/>
      <c r="Q21" s="818"/>
      <c r="R21" s="807"/>
      <c r="S21" s="807"/>
      <c r="T21" s="807"/>
      <c r="U21" s="807"/>
      <c r="V21" s="807"/>
      <c r="W21" s="329"/>
    </row>
    <row r="22" spans="1:24" ht="18.75" customHeight="1">
      <c r="A22" s="1375"/>
      <c r="B22" s="1374"/>
      <c r="C22" s="1372"/>
      <c r="D22" s="1368"/>
      <c r="E22" s="1367"/>
      <c r="F22" s="1323"/>
      <c r="G22" s="1323"/>
      <c r="H22" s="1335"/>
      <c r="J22" s="1325"/>
      <c r="K22" s="1325" t="s">
        <v>229</v>
      </c>
      <c r="L22" s="396"/>
      <c r="M22" s="323"/>
      <c r="N22" s="5"/>
      <c r="O22" s="5"/>
      <c r="P22" s="325"/>
      <c r="Q22" s="813"/>
      <c r="R22" s="791"/>
      <c r="S22" s="806"/>
      <c r="T22" s="806"/>
      <c r="U22" s="806"/>
      <c r="V22" s="806"/>
      <c r="W22" s="302"/>
      <c r="X22" s="60"/>
    </row>
    <row r="23" spans="1:24" ht="18.75" customHeight="1">
      <c r="A23" s="1375"/>
      <c r="B23" s="1373"/>
      <c r="C23" s="1371">
        <v>6</v>
      </c>
      <c r="D23" s="1368"/>
      <c r="E23" s="1366"/>
      <c r="F23" s="1322"/>
      <c r="G23" s="1322"/>
      <c r="H23" s="1354"/>
      <c r="J23" s="1326"/>
      <c r="K23" s="1326"/>
      <c r="L23" s="396"/>
      <c r="M23" s="390" t="s">
        <v>15</v>
      </c>
      <c r="N23" s="5"/>
      <c r="O23" s="5"/>
      <c r="P23" s="327"/>
      <c r="Q23" s="814"/>
      <c r="R23" s="791"/>
      <c r="S23" s="790"/>
      <c r="T23" s="790"/>
      <c r="U23" s="790"/>
      <c r="V23" s="790"/>
      <c r="W23" s="302"/>
      <c r="X23" s="60"/>
    </row>
    <row r="24" spans="1:24" ht="18.75" customHeight="1">
      <c r="A24" s="1376"/>
      <c r="B24" s="1374"/>
      <c r="C24" s="1372"/>
      <c r="D24" s="1368"/>
      <c r="E24" s="1367"/>
      <c r="F24" s="1323"/>
      <c r="G24" s="1323"/>
      <c r="H24" s="1355"/>
      <c r="I24" s="95"/>
      <c r="J24" s="8"/>
      <c r="K24" s="792"/>
      <c r="L24" s="1325"/>
      <c r="M24" s="1325"/>
      <c r="N24" s="394" t="s">
        <v>226</v>
      </c>
      <c r="O24" s="394"/>
      <c r="P24" s="323"/>
      <c r="Q24" s="814"/>
      <c r="R24" s="791"/>
      <c r="S24" s="790"/>
      <c r="T24" s="790"/>
      <c r="U24" s="790"/>
      <c r="V24" s="790"/>
      <c r="W24" s="302"/>
      <c r="X24" s="60"/>
    </row>
    <row r="25" spans="1:24" ht="12" customHeight="1" thickBot="1">
      <c r="A25" s="336"/>
      <c r="B25" s="13"/>
      <c r="C25" s="14"/>
      <c r="D25" s="335"/>
      <c r="E25" s="811"/>
      <c r="F25" s="19"/>
      <c r="G25" s="19"/>
      <c r="H25" s="19"/>
      <c r="I25" s="334"/>
      <c r="J25" s="333"/>
      <c r="K25" s="397"/>
      <c r="L25" s="396"/>
      <c r="M25" s="325"/>
      <c r="N25" s="6"/>
      <c r="O25" s="6"/>
      <c r="P25" s="319"/>
      <c r="Q25" s="823"/>
      <c r="R25" s="791"/>
      <c r="S25" s="806"/>
      <c r="T25" s="806"/>
      <c r="U25" s="806"/>
      <c r="V25" s="806"/>
      <c r="W25" s="390"/>
      <c r="X25" s="60"/>
    </row>
    <row r="26" spans="1:23" s="328" customFormat="1" ht="18.75" customHeight="1" thickTop="1">
      <c r="A26" s="1399" t="s">
        <v>16</v>
      </c>
      <c r="B26" s="1373">
        <v>4</v>
      </c>
      <c r="C26" s="1371">
        <v>7</v>
      </c>
      <c r="D26" s="1368"/>
      <c r="E26" s="1366"/>
      <c r="F26" s="1322"/>
      <c r="G26" s="1322"/>
      <c r="H26" s="1383"/>
      <c r="I26" s="2"/>
      <c r="J26" s="2"/>
      <c r="K26" s="818"/>
      <c r="L26" s="3"/>
      <c r="M26" s="329"/>
      <c r="N26" s="818"/>
      <c r="O26" s="3"/>
      <c r="P26" s="329"/>
      <c r="Q26" s="818"/>
      <c r="R26" s="807"/>
      <c r="S26" s="807"/>
      <c r="T26" s="807"/>
      <c r="U26" s="807"/>
      <c r="V26" s="807"/>
      <c r="W26" s="329"/>
    </row>
    <row r="27" spans="1:24" ht="18.75" customHeight="1">
      <c r="A27" s="1375"/>
      <c r="B27" s="1374"/>
      <c r="C27" s="1372"/>
      <c r="D27" s="1368"/>
      <c r="E27" s="1367"/>
      <c r="F27" s="1323"/>
      <c r="G27" s="1323"/>
      <c r="H27" s="1335"/>
      <c r="J27" s="1325"/>
      <c r="K27" s="1325" t="s">
        <v>225</v>
      </c>
      <c r="L27" s="396"/>
      <c r="M27" s="323"/>
      <c r="N27" s="5"/>
      <c r="O27" s="5"/>
      <c r="P27" s="325"/>
      <c r="Q27" s="813"/>
      <c r="R27" s="791"/>
      <c r="S27" s="806"/>
      <c r="T27" s="806"/>
      <c r="U27" s="806"/>
      <c r="V27" s="806"/>
      <c r="W27" s="302"/>
      <c r="X27" s="60"/>
    </row>
    <row r="28" spans="1:24" ht="18.75" customHeight="1">
      <c r="A28" s="1375"/>
      <c r="B28" s="1373"/>
      <c r="C28" s="1371">
        <v>8</v>
      </c>
      <c r="D28" s="1368"/>
      <c r="E28" s="1366"/>
      <c r="F28" s="1322"/>
      <c r="G28" s="1322"/>
      <c r="H28" s="1354"/>
      <c r="J28" s="1326"/>
      <c r="K28" s="1326"/>
      <c r="L28" s="396"/>
      <c r="M28" s="390" t="s">
        <v>17</v>
      </c>
      <c r="N28" s="5"/>
      <c r="O28" s="5"/>
      <c r="P28" s="327"/>
      <c r="Q28" s="814"/>
      <c r="R28" s="791"/>
      <c r="S28" s="790"/>
      <c r="T28" s="790"/>
      <c r="U28" s="790"/>
      <c r="V28" s="790"/>
      <c r="W28" s="302"/>
      <c r="X28" s="60"/>
    </row>
    <row r="29" spans="1:24" ht="18.75" customHeight="1">
      <c r="A29" s="1376"/>
      <c r="B29" s="1374"/>
      <c r="C29" s="1372"/>
      <c r="D29" s="1368"/>
      <c r="E29" s="1367"/>
      <c r="F29" s="1323"/>
      <c r="G29" s="1323"/>
      <c r="H29" s="1355"/>
      <c r="I29" s="95"/>
      <c r="J29" s="8"/>
      <c r="K29" s="792"/>
      <c r="L29" s="1325"/>
      <c r="M29" s="1325"/>
      <c r="N29" s="394" t="s">
        <v>225</v>
      </c>
      <c r="O29" s="394"/>
      <c r="P29" s="323"/>
      <c r="Q29" s="814"/>
      <c r="R29" s="791"/>
      <c r="S29" s="790"/>
      <c r="T29" s="790"/>
      <c r="U29" s="790"/>
      <c r="V29" s="790"/>
      <c r="W29" s="302"/>
      <c r="X29" s="60"/>
    </row>
    <row r="30" spans="1:24" ht="8.25" customHeight="1">
      <c r="A30" s="60"/>
      <c r="B30" s="60"/>
      <c r="C30" s="60"/>
      <c r="D30" s="60"/>
      <c r="E30" s="60"/>
      <c r="F30" s="321"/>
      <c r="G30" s="321"/>
      <c r="H30" s="321"/>
      <c r="I30" s="320"/>
      <c r="J30" s="322"/>
      <c r="K30" s="396"/>
      <c r="L30" s="396"/>
      <c r="M30" s="321"/>
      <c r="N30" s="320"/>
      <c r="O30" s="6"/>
      <c r="P30" s="319"/>
      <c r="Q30" s="822"/>
      <c r="R30" s="44"/>
      <c r="S30" s="44"/>
      <c r="T30" s="44"/>
      <c r="U30" s="44"/>
      <c r="V30" s="44"/>
      <c r="X30" s="60"/>
    </row>
    <row r="31" spans="1:24" ht="12" hidden="1">
      <c r="A31" s="38"/>
      <c r="B31" s="318"/>
      <c r="C31" s="318"/>
      <c r="D31" s="318"/>
      <c r="E31" s="318"/>
      <c r="F31" s="318"/>
      <c r="G31" s="318"/>
      <c r="H31" s="318"/>
      <c r="I31" s="317"/>
      <c r="J31" s="317"/>
      <c r="K31" s="38"/>
      <c r="L31" s="38"/>
      <c r="M31" s="315"/>
      <c r="N31" s="37"/>
      <c r="O31" s="390"/>
      <c r="P31" s="1349"/>
      <c r="Q31" s="1349"/>
      <c r="R31" s="390"/>
      <c r="S31" s="390"/>
      <c r="T31" s="390"/>
      <c r="U31" s="390"/>
      <c r="V31" s="390"/>
      <c r="W31" s="41"/>
      <c r="X31" s="60"/>
    </row>
    <row r="32" spans="1:24" ht="12">
      <c r="A32" s="38"/>
      <c r="B32" s="40"/>
      <c r="C32" s="40"/>
      <c r="D32" s="40"/>
      <c r="E32" s="40"/>
      <c r="F32" s="40"/>
      <c r="G32" s="40"/>
      <c r="H32" s="40"/>
      <c r="I32" s="316"/>
      <c r="J32" s="316"/>
      <c r="K32" s="38"/>
      <c r="L32" s="38"/>
      <c r="M32" s="315"/>
      <c r="N32" s="37"/>
      <c r="O32" s="17"/>
      <c r="P32" s="1400"/>
      <c r="Q32" s="1400"/>
      <c r="R32" s="11"/>
      <c r="S32" s="11"/>
      <c r="T32" s="11"/>
      <c r="U32" s="11"/>
      <c r="V32" s="11"/>
      <c r="W32" s="11"/>
      <c r="X32" s="60"/>
    </row>
    <row r="33" spans="1:24" s="307" customFormat="1" ht="12" customHeight="1">
      <c r="A33" s="314" t="s">
        <v>18</v>
      </c>
      <c r="B33" s="1393" t="s">
        <v>19</v>
      </c>
      <c r="C33" s="1393"/>
      <c r="D33" s="1393"/>
      <c r="E33" s="1393"/>
      <c r="F33" s="1393"/>
      <c r="G33" s="313" t="s">
        <v>20</v>
      </c>
      <c r="H33" s="312"/>
      <c r="I33" s="311" t="s">
        <v>18</v>
      </c>
      <c r="J33" s="310" t="s">
        <v>21</v>
      </c>
      <c r="K33" s="309"/>
      <c r="L33" s="309" t="s">
        <v>46</v>
      </c>
      <c r="M33" s="309"/>
      <c r="N33" s="309"/>
      <c r="O33" s="1356" t="s">
        <v>22</v>
      </c>
      <c r="P33" s="1363"/>
      <c r="Q33" s="1363"/>
      <c r="R33" s="1363"/>
      <c r="S33" s="1363"/>
      <c r="T33" s="1363"/>
      <c r="U33" s="1363"/>
      <c r="V33" s="1363"/>
      <c r="W33" s="1357"/>
      <c r="X33" s="308"/>
    </row>
    <row r="34" spans="1:24" ht="12" customHeight="1">
      <c r="A34" s="306">
        <v>1</v>
      </c>
      <c r="B34" s="1343"/>
      <c r="C34" s="1343"/>
      <c r="D34" s="1343"/>
      <c r="E34" s="1343"/>
      <c r="F34" s="1343"/>
      <c r="G34" s="784"/>
      <c r="H34" s="304"/>
      <c r="I34" s="306"/>
      <c r="J34" s="786"/>
      <c r="K34" s="304"/>
      <c r="L34" s="1343"/>
      <c r="M34" s="1343"/>
      <c r="N34" s="785"/>
      <c r="O34" s="1352"/>
      <c r="P34" s="1343"/>
      <c r="Q34" s="1343"/>
      <c r="R34" s="1343"/>
      <c r="S34" s="1343"/>
      <c r="T34" s="1343"/>
      <c r="U34" s="1343"/>
      <c r="V34" s="1343"/>
      <c r="W34" s="1353"/>
      <c r="X34" s="60"/>
    </row>
    <row r="35" spans="1:24" ht="12" customHeight="1">
      <c r="A35" s="306">
        <v>2</v>
      </c>
      <c r="B35" s="1327"/>
      <c r="C35" s="1327"/>
      <c r="D35" s="1327"/>
      <c r="E35" s="1327"/>
      <c r="F35" s="1327"/>
      <c r="G35" s="784"/>
      <c r="H35" s="304"/>
      <c r="I35" s="306"/>
      <c r="J35" s="304"/>
      <c r="K35" s="304"/>
      <c r="L35" s="1327"/>
      <c r="M35" s="1327"/>
      <c r="N35" s="304"/>
      <c r="O35" s="1364"/>
      <c r="P35" s="1324"/>
      <c r="Q35" s="1324"/>
      <c r="R35" s="1324"/>
      <c r="S35" s="1324"/>
      <c r="T35" s="1324"/>
      <c r="U35" s="1324"/>
      <c r="V35" s="1324"/>
      <c r="W35" s="1365"/>
      <c r="X35" s="60"/>
    </row>
    <row r="36" spans="1:24" ht="12" customHeight="1">
      <c r="A36" s="306">
        <v>3</v>
      </c>
      <c r="B36" s="1327"/>
      <c r="C36" s="1327"/>
      <c r="D36" s="1327"/>
      <c r="E36" s="1327"/>
      <c r="F36" s="1327"/>
      <c r="G36" s="784"/>
      <c r="H36" s="304"/>
      <c r="I36" s="306"/>
      <c r="J36" s="304"/>
      <c r="K36" s="304"/>
      <c r="L36" s="1327"/>
      <c r="M36" s="1327"/>
      <c r="N36" s="783"/>
      <c r="O36" s="1356" t="s">
        <v>23</v>
      </c>
      <c r="P36" s="1357"/>
      <c r="Q36" s="782"/>
      <c r="R36" s="782"/>
      <c r="S36" s="782"/>
      <c r="T36" s="782"/>
      <c r="U36" s="782"/>
      <c r="V36" s="782"/>
      <c r="W36" s="22" t="s">
        <v>24</v>
      </c>
      <c r="X36" s="60"/>
    </row>
    <row r="37" spans="1:24" ht="12" customHeight="1">
      <c r="A37" s="305">
        <v>4</v>
      </c>
      <c r="B37" s="1327"/>
      <c r="C37" s="1327"/>
      <c r="D37" s="1327"/>
      <c r="E37" s="1327"/>
      <c r="F37" s="1327"/>
      <c r="G37" s="66"/>
      <c r="H37" s="304"/>
      <c r="I37" s="306"/>
      <c r="J37" s="304"/>
      <c r="K37" s="65"/>
      <c r="L37" s="1327"/>
      <c r="M37" s="1327"/>
      <c r="N37" s="304"/>
      <c r="O37" s="1347"/>
      <c r="P37" s="1348"/>
      <c r="Q37" s="781"/>
      <c r="R37" s="781"/>
      <c r="S37" s="781"/>
      <c r="T37" s="781"/>
      <c r="U37" s="781"/>
      <c r="V37" s="781"/>
      <c r="W37" s="780"/>
      <c r="X37" s="60"/>
    </row>
    <row r="38" spans="1:24" ht="12" customHeight="1">
      <c r="A38" s="203"/>
      <c r="B38" s="1327"/>
      <c r="C38" s="1327"/>
      <c r="D38" s="1327"/>
      <c r="E38" s="1327"/>
      <c r="F38" s="1327"/>
      <c r="G38" s="778"/>
      <c r="H38" s="304"/>
      <c r="I38" s="306"/>
      <c r="J38" s="304"/>
      <c r="K38" s="779"/>
      <c r="L38" s="1327"/>
      <c r="M38" s="1327"/>
      <c r="N38" s="304"/>
      <c r="O38" s="1356" t="s">
        <v>25</v>
      </c>
      <c r="P38" s="1363"/>
      <c r="Q38" s="1363"/>
      <c r="R38" s="1363"/>
      <c r="S38" s="1363"/>
      <c r="T38" s="1363"/>
      <c r="U38" s="1363"/>
      <c r="V38" s="1363"/>
      <c r="W38" s="1357"/>
      <c r="X38" s="60"/>
    </row>
    <row r="39" spans="1:24" ht="12" customHeight="1">
      <c r="A39" s="203"/>
      <c r="B39" s="1327"/>
      <c r="C39" s="1327"/>
      <c r="D39" s="1327"/>
      <c r="E39" s="1327"/>
      <c r="F39" s="1327"/>
      <c r="G39" s="778"/>
      <c r="H39" s="304"/>
      <c r="I39" s="306"/>
      <c r="J39" s="304"/>
      <c r="K39" s="68"/>
      <c r="L39" s="1327"/>
      <c r="M39" s="1327"/>
      <c r="N39" s="304"/>
      <c r="O39" s="1359"/>
      <c r="P39" s="1360"/>
      <c r="Q39" s="777"/>
      <c r="R39" s="777"/>
      <c r="S39" s="777"/>
      <c r="T39" s="777"/>
      <c r="U39" s="777"/>
      <c r="V39" s="777"/>
      <c r="W39" s="1358"/>
      <c r="X39" s="60"/>
    </row>
    <row r="40" spans="1:24" ht="12" customHeight="1">
      <c r="A40" s="305"/>
      <c r="B40" s="1327"/>
      <c r="C40" s="1327"/>
      <c r="D40" s="1327"/>
      <c r="E40" s="1327"/>
      <c r="F40" s="1327"/>
      <c r="G40" s="66"/>
      <c r="H40" s="304"/>
      <c r="I40" s="306"/>
      <c r="J40" s="304"/>
      <c r="K40" s="65"/>
      <c r="L40" s="1327"/>
      <c r="M40" s="1327"/>
      <c r="N40" s="304"/>
      <c r="O40" s="1361"/>
      <c r="P40" s="1362"/>
      <c r="Q40" s="777"/>
      <c r="R40" s="777"/>
      <c r="S40" s="777"/>
      <c r="T40" s="777"/>
      <c r="U40" s="777"/>
      <c r="V40" s="777"/>
      <c r="W40" s="1358"/>
      <c r="X40" s="60"/>
    </row>
    <row r="41" spans="1:24" ht="12" customHeight="1">
      <c r="A41" s="208"/>
      <c r="B41" s="1324"/>
      <c r="C41" s="1324"/>
      <c r="D41" s="1324"/>
      <c r="E41" s="1324"/>
      <c r="F41" s="1324"/>
      <c r="G41" s="776"/>
      <c r="H41" s="303"/>
      <c r="I41" s="775"/>
      <c r="J41" s="303"/>
      <c r="K41" s="774"/>
      <c r="L41" s="1324"/>
      <c r="M41" s="1324"/>
      <c r="N41" s="303"/>
      <c r="O41" s="1320" t="s">
        <v>26</v>
      </c>
      <c r="P41" s="1321"/>
      <c r="Q41" s="23"/>
      <c r="R41" s="23"/>
      <c r="S41" s="23"/>
      <c r="T41" s="23"/>
      <c r="U41" s="23"/>
      <c r="V41" s="23"/>
      <c r="W41" s="23" t="s">
        <v>86</v>
      </c>
      <c r="X41" s="60"/>
    </row>
    <row r="42" spans="1:24" ht="12">
      <c r="A42" s="60"/>
      <c r="B42" s="60"/>
      <c r="C42" s="60"/>
      <c r="D42" s="60"/>
      <c r="E42" s="60"/>
      <c r="F42" s="60"/>
      <c r="G42" s="60"/>
      <c r="H42" s="60"/>
      <c r="I42" s="60"/>
      <c r="J42" s="60"/>
      <c r="K42" s="60"/>
      <c r="L42" s="60"/>
      <c r="M42" s="60"/>
      <c r="N42" s="60"/>
      <c r="O42" s="60"/>
      <c r="P42" s="60"/>
      <c r="Q42" s="44"/>
      <c r="R42" s="44"/>
      <c r="S42" s="44"/>
      <c r="T42" s="44"/>
      <c r="U42" s="44"/>
      <c r="V42" s="44"/>
      <c r="W42" s="302"/>
      <c r="X42" s="60"/>
    </row>
    <row r="43" spans="1:24" ht="12">
      <c r="A43" s="60"/>
      <c r="B43" s="60"/>
      <c r="C43" s="60"/>
      <c r="D43" s="60"/>
      <c r="E43" s="60"/>
      <c r="F43" s="60"/>
      <c r="G43" s="60"/>
      <c r="H43" s="60"/>
      <c r="I43" s="60"/>
      <c r="J43" s="60"/>
      <c r="K43" s="60"/>
      <c r="L43" s="60"/>
      <c r="M43" s="60"/>
      <c r="N43" s="60"/>
      <c r="O43" s="60"/>
      <c r="P43" s="60"/>
      <c r="Q43" s="44"/>
      <c r="R43" s="44"/>
      <c r="S43" s="44"/>
      <c r="T43" s="44"/>
      <c r="U43" s="44"/>
      <c r="V43" s="44"/>
      <c r="W43" s="302"/>
      <c r="X43" s="60"/>
    </row>
    <row r="44" spans="1:24" ht="12">
      <c r="A44" s="60"/>
      <c r="B44" s="60"/>
      <c r="C44" s="60"/>
      <c r="D44" s="60"/>
      <c r="E44" s="60"/>
      <c r="F44" s="60"/>
      <c r="G44" s="60"/>
      <c r="H44" s="60"/>
      <c r="I44" s="60"/>
      <c r="J44" s="60"/>
      <c r="K44" s="60"/>
      <c r="L44" s="60"/>
      <c r="M44" s="60"/>
      <c r="N44" s="60"/>
      <c r="O44" s="60"/>
      <c r="P44" s="60"/>
      <c r="Q44" s="44"/>
      <c r="R44" s="44"/>
      <c r="S44" s="44"/>
      <c r="T44" s="44"/>
      <c r="U44" s="44"/>
      <c r="V44" s="44"/>
      <c r="W44" s="302"/>
      <c r="X44" s="60"/>
    </row>
    <row r="45" spans="1:24" ht="12">
      <c r="A45" s="60"/>
      <c r="B45" s="60"/>
      <c r="C45" s="60"/>
      <c r="D45" s="60"/>
      <c r="E45" s="60"/>
      <c r="F45" s="60"/>
      <c r="G45" s="60"/>
      <c r="H45" s="60"/>
      <c r="I45" s="60"/>
      <c r="J45" s="60"/>
      <c r="K45" s="60"/>
      <c r="L45" s="60"/>
      <c r="M45" s="60"/>
      <c r="N45" s="60"/>
      <c r="O45" s="60"/>
      <c r="P45" s="60"/>
      <c r="Q45" s="44"/>
      <c r="R45" s="44"/>
      <c r="S45" s="44"/>
      <c r="T45" s="44"/>
      <c r="U45" s="44"/>
      <c r="V45" s="44"/>
      <c r="W45" s="302"/>
      <c r="X45" s="60"/>
    </row>
    <row r="46" spans="1:24" ht="12">
      <c r="A46" s="60"/>
      <c r="B46" s="60"/>
      <c r="C46" s="60"/>
      <c r="D46" s="60"/>
      <c r="E46" s="60"/>
      <c r="F46" s="60"/>
      <c r="G46" s="60"/>
      <c r="H46" s="60"/>
      <c r="I46" s="60"/>
      <c r="J46" s="60"/>
      <c r="K46" s="60"/>
      <c r="L46" s="60"/>
      <c r="M46" s="60"/>
      <c r="N46" s="60"/>
      <c r="O46" s="60"/>
      <c r="P46" s="60"/>
      <c r="Q46" s="44"/>
      <c r="R46" s="44"/>
      <c r="S46" s="44"/>
      <c r="T46" s="44"/>
      <c r="U46" s="44"/>
      <c r="V46" s="44"/>
      <c r="W46" s="302"/>
      <c r="X46" s="60"/>
    </row>
    <row r="47" spans="1:24" ht="12">
      <c r="A47" s="60"/>
      <c r="B47" s="60"/>
      <c r="C47" s="60"/>
      <c r="D47" s="60"/>
      <c r="E47" s="60"/>
      <c r="F47" s="60"/>
      <c r="G47" s="60"/>
      <c r="H47" s="60"/>
      <c r="I47" s="60"/>
      <c r="J47" s="60"/>
      <c r="K47" s="60"/>
      <c r="L47" s="60"/>
      <c r="M47" s="60"/>
      <c r="N47" s="60"/>
      <c r="O47" s="60"/>
      <c r="P47" s="60"/>
      <c r="Q47" s="44"/>
      <c r="R47" s="44"/>
      <c r="S47" s="44"/>
      <c r="T47" s="44"/>
      <c r="U47" s="44"/>
      <c r="V47" s="44"/>
      <c r="W47" s="302"/>
      <c r="X47" s="60"/>
    </row>
    <row r="48" spans="1:24" ht="12">
      <c r="A48" s="60"/>
      <c r="B48" s="60"/>
      <c r="C48" s="60"/>
      <c r="D48" s="60"/>
      <c r="E48" s="60"/>
      <c r="F48" s="60"/>
      <c r="G48" s="60"/>
      <c r="H48" s="60"/>
      <c r="I48" s="60"/>
      <c r="J48" s="60"/>
      <c r="K48" s="60"/>
      <c r="L48" s="60"/>
      <c r="M48" s="60"/>
      <c r="N48" s="60"/>
      <c r="O48" s="60"/>
      <c r="P48" s="60"/>
      <c r="Q48" s="44"/>
      <c r="R48" s="44"/>
      <c r="S48" s="44"/>
      <c r="T48" s="44"/>
      <c r="U48" s="44"/>
      <c r="V48" s="44"/>
      <c r="W48" s="302"/>
      <c r="X48" s="60"/>
    </row>
    <row r="49" spans="1:24" ht="12">
      <c r="A49" s="60"/>
      <c r="B49" s="60"/>
      <c r="C49" s="60"/>
      <c r="D49" s="60"/>
      <c r="E49" s="60"/>
      <c r="F49" s="60"/>
      <c r="G49" s="60"/>
      <c r="H49" s="60"/>
      <c r="I49" s="60"/>
      <c r="J49" s="60"/>
      <c r="K49" s="60"/>
      <c r="L49" s="60"/>
      <c r="M49" s="60"/>
      <c r="N49" s="60"/>
      <c r="O49" s="60"/>
      <c r="P49" s="60"/>
      <c r="Q49" s="44"/>
      <c r="R49" s="44"/>
      <c r="S49" s="44"/>
      <c r="T49" s="44"/>
      <c r="U49" s="44"/>
      <c r="V49" s="44"/>
      <c r="W49" s="302"/>
      <c r="X49" s="60"/>
    </row>
    <row r="50" spans="1:24" ht="12">
      <c r="A50" s="60"/>
      <c r="B50" s="60"/>
      <c r="C50" s="60"/>
      <c r="D50" s="60"/>
      <c r="E50" s="60"/>
      <c r="F50" s="60"/>
      <c r="G50" s="60"/>
      <c r="H50" s="60"/>
      <c r="I50" s="60"/>
      <c r="J50" s="60"/>
      <c r="K50" s="60"/>
      <c r="L50" s="60"/>
      <c r="M50" s="60"/>
      <c r="N50" s="60"/>
      <c r="O50" s="60"/>
      <c r="P50" s="60"/>
      <c r="Q50" s="44"/>
      <c r="R50" s="44"/>
      <c r="S50" s="44"/>
      <c r="T50" s="44"/>
      <c r="U50" s="44"/>
      <c r="V50" s="44"/>
      <c r="W50" s="302"/>
      <c r="X50" s="60"/>
    </row>
    <row r="51" spans="1:24" ht="12">
      <c r="A51" s="60"/>
      <c r="B51" s="60"/>
      <c r="C51" s="60"/>
      <c r="D51" s="60"/>
      <c r="E51" s="60"/>
      <c r="F51" s="60"/>
      <c r="G51" s="60"/>
      <c r="H51" s="60"/>
      <c r="I51" s="60"/>
      <c r="J51" s="60"/>
      <c r="K51" s="60"/>
      <c r="L51" s="60"/>
      <c r="M51" s="60"/>
      <c r="N51" s="60"/>
      <c r="O51" s="60"/>
      <c r="P51" s="60"/>
      <c r="Q51" s="44"/>
      <c r="R51" s="44"/>
      <c r="S51" s="44"/>
      <c r="T51" s="44"/>
      <c r="U51" s="44"/>
      <c r="V51" s="44"/>
      <c r="W51" s="302"/>
      <c r="X51" s="60"/>
    </row>
    <row r="52" spans="1:24" ht="12">
      <c r="A52" s="60"/>
      <c r="B52" s="60"/>
      <c r="C52" s="60"/>
      <c r="D52" s="60"/>
      <c r="E52" s="60"/>
      <c r="F52" s="60"/>
      <c r="G52" s="60"/>
      <c r="H52" s="60"/>
      <c r="I52" s="60"/>
      <c r="J52" s="60"/>
      <c r="K52" s="60"/>
      <c r="L52" s="60"/>
      <c r="M52" s="60"/>
      <c r="N52" s="60"/>
      <c r="O52" s="60"/>
      <c r="P52" s="60"/>
      <c r="Q52" s="44"/>
      <c r="R52" s="44"/>
      <c r="S52" s="44"/>
      <c r="T52" s="44"/>
      <c r="U52" s="44"/>
      <c r="V52" s="44"/>
      <c r="W52" s="302"/>
      <c r="X52" s="60"/>
    </row>
    <row r="53" spans="1:24" ht="12">
      <c r="A53" s="60"/>
      <c r="B53" s="60"/>
      <c r="C53" s="60"/>
      <c r="D53" s="60"/>
      <c r="E53" s="60"/>
      <c r="F53" s="60"/>
      <c r="G53" s="60"/>
      <c r="H53" s="60"/>
      <c r="I53" s="60"/>
      <c r="J53" s="60"/>
      <c r="K53" s="60"/>
      <c r="L53" s="60"/>
      <c r="M53" s="60"/>
      <c r="N53" s="60"/>
      <c r="O53" s="60"/>
      <c r="P53" s="60"/>
      <c r="Q53" s="44"/>
      <c r="R53" s="44"/>
      <c r="S53" s="44"/>
      <c r="T53" s="44"/>
      <c r="U53" s="44"/>
      <c r="V53" s="44"/>
      <c r="W53" s="302"/>
      <c r="X53" s="60"/>
    </row>
    <row r="54" spans="1:24" ht="12">
      <c r="A54" s="60"/>
      <c r="B54" s="60"/>
      <c r="C54" s="60"/>
      <c r="D54" s="60"/>
      <c r="E54" s="60"/>
      <c r="F54" s="60"/>
      <c r="G54" s="60"/>
      <c r="H54" s="60"/>
      <c r="I54" s="60"/>
      <c r="J54" s="60"/>
      <c r="K54" s="60"/>
      <c r="L54" s="60"/>
      <c r="M54" s="60"/>
      <c r="N54" s="60"/>
      <c r="O54" s="60"/>
      <c r="P54" s="60"/>
      <c r="Q54" s="44"/>
      <c r="R54" s="44"/>
      <c r="S54" s="44"/>
      <c r="T54" s="44"/>
      <c r="U54" s="44"/>
      <c r="V54" s="44"/>
      <c r="W54" s="302"/>
      <c r="X54" s="60"/>
    </row>
    <row r="55" spans="1:24" ht="12">
      <c r="A55" s="60"/>
      <c r="B55" s="60"/>
      <c r="C55" s="60"/>
      <c r="D55" s="60"/>
      <c r="E55" s="60"/>
      <c r="F55" s="60"/>
      <c r="G55" s="60"/>
      <c r="H55" s="60"/>
      <c r="I55" s="60"/>
      <c r="J55" s="60"/>
      <c r="K55" s="60"/>
      <c r="L55" s="60"/>
      <c r="M55" s="60"/>
      <c r="N55" s="60"/>
      <c r="O55" s="60"/>
      <c r="P55" s="60"/>
      <c r="Q55" s="44"/>
      <c r="R55" s="44"/>
      <c r="S55" s="44"/>
      <c r="T55" s="44"/>
      <c r="U55" s="44"/>
      <c r="V55" s="44"/>
      <c r="W55" s="302"/>
      <c r="X55" s="60"/>
    </row>
    <row r="56" spans="1:24" ht="12">
      <c r="A56" s="60"/>
      <c r="B56" s="60"/>
      <c r="C56" s="60"/>
      <c r="D56" s="60"/>
      <c r="E56" s="60"/>
      <c r="F56" s="60"/>
      <c r="G56" s="60"/>
      <c r="H56" s="60"/>
      <c r="I56" s="60"/>
      <c r="J56" s="60"/>
      <c r="K56" s="60"/>
      <c r="L56" s="60"/>
      <c r="M56" s="60"/>
      <c r="N56" s="60"/>
      <c r="O56" s="60"/>
      <c r="P56" s="60"/>
      <c r="Q56" s="44"/>
      <c r="R56" s="44"/>
      <c r="S56" s="44"/>
      <c r="T56" s="44"/>
      <c r="U56" s="44"/>
      <c r="V56" s="44"/>
      <c r="W56" s="302"/>
      <c r="X56" s="60"/>
    </row>
    <row r="57" spans="1:24" ht="12">
      <c r="A57" s="60"/>
      <c r="B57" s="60"/>
      <c r="C57" s="60"/>
      <c r="D57" s="60"/>
      <c r="E57" s="60"/>
      <c r="F57" s="60"/>
      <c r="G57" s="60"/>
      <c r="H57" s="60"/>
      <c r="I57" s="60"/>
      <c r="J57" s="60"/>
      <c r="K57" s="60"/>
      <c r="L57" s="60"/>
      <c r="M57" s="60"/>
      <c r="N57" s="60"/>
      <c r="O57" s="60"/>
      <c r="P57" s="60"/>
      <c r="Q57" s="44"/>
      <c r="R57" s="44"/>
      <c r="S57" s="44"/>
      <c r="T57" s="44"/>
      <c r="U57" s="44"/>
      <c r="V57" s="44"/>
      <c r="W57" s="302"/>
      <c r="X57" s="60"/>
    </row>
    <row r="58" spans="1:24" ht="12">
      <c r="A58" s="60"/>
      <c r="B58" s="60"/>
      <c r="C58" s="60"/>
      <c r="D58" s="60"/>
      <c r="E58" s="60"/>
      <c r="F58" s="60"/>
      <c r="G58" s="60"/>
      <c r="H58" s="60"/>
      <c r="I58" s="60"/>
      <c r="J58" s="60"/>
      <c r="K58" s="60"/>
      <c r="L58" s="60"/>
      <c r="M58" s="60"/>
      <c r="N58" s="60"/>
      <c r="O58" s="60"/>
      <c r="P58" s="60"/>
      <c r="Q58" s="44"/>
      <c r="R58" s="44"/>
      <c r="S58" s="44"/>
      <c r="T58" s="44"/>
      <c r="U58" s="44"/>
      <c r="V58" s="44"/>
      <c r="W58" s="302"/>
      <c r="X58" s="60"/>
    </row>
    <row r="59" spans="1:24" ht="12">
      <c r="A59" s="60"/>
      <c r="B59" s="60"/>
      <c r="C59" s="60"/>
      <c r="D59" s="60"/>
      <c r="E59" s="60"/>
      <c r="F59" s="60"/>
      <c r="G59" s="60"/>
      <c r="H59" s="60"/>
      <c r="I59" s="60"/>
      <c r="J59" s="60"/>
      <c r="K59" s="60"/>
      <c r="L59" s="60"/>
      <c r="M59" s="60"/>
      <c r="N59" s="60"/>
      <c r="O59" s="60"/>
      <c r="P59" s="60"/>
      <c r="Q59" s="44"/>
      <c r="R59" s="44"/>
      <c r="S59" s="44"/>
      <c r="T59" s="44"/>
      <c r="U59" s="44"/>
      <c r="V59" s="44"/>
      <c r="W59" s="302"/>
      <c r="X59" s="60"/>
    </row>
    <row r="60" spans="1:24" ht="12">
      <c r="A60" s="60"/>
      <c r="B60" s="60"/>
      <c r="C60" s="60"/>
      <c r="D60" s="60"/>
      <c r="E60" s="60"/>
      <c r="F60" s="60"/>
      <c r="G60" s="60"/>
      <c r="H60" s="60"/>
      <c r="I60" s="60"/>
      <c r="J60" s="60"/>
      <c r="K60" s="60"/>
      <c r="L60" s="60"/>
      <c r="M60" s="60"/>
      <c r="N60" s="60"/>
      <c r="O60" s="60"/>
      <c r="P60" s="60"/>
      <c r="Q60" s="44"/>
      <c r="R60" s="44"/>
      <c r="S60" s="44"/>
      <c r="T60" s="44"/>
      <c r="U60" s="44"/>
      <c r="V60" s="44"/>
      <c r="W60" s="302"/>
      <c r="X60" s="60"/>
    </row>
    <row r="61" spans="1:24" ht="12">
      <c r="A61" s="60"/>
      <c r="B61" s="60"/>
      <c r="C61" s="60"/>
      <c r="D61" s="60"/>
      <c r="E61" s="60"/>
      <c r="F61" s="60"/>
      <c r="G61" s="60"/>
      <c r="H61" s="60"/>
      <c r="I61" s="60"/>
      <c r="J61" s="60"/>
      <c r="K61" s="60"/>
      <c r="L61" s="60"/>
      <c r="M61" s="60"/>
      <c r="N61" s="60"/>
      <c r="O61" s="60"/>
      <c r="P61" s="60"/>
      <c r="Q61" s="44"/>
      <c r="R61" s="44"/>
      <c r="S61" s="44"/>
      <c r="T61" s="44"/>
      <c r="U61" s="44"/>
      <c r="V61" s="44"/>
      <c r="W61" s="302"/>
      <c r="X61" s="60"/>
    </row>
    <row r="62" spans="1:24" ht="12">
      <c r="A62" s="60"/>
      <c r="B62" s="60"/>
      <c r="C62" s="60"/>
      <c r="D62" s="60"/>
      <c r="E62" s="60"/>
      <c r="F62" s="60"/>
      <c r="G62" s="60"/>
      <c r="H62" s="60"/>
      <c r="I62" s="60"/>
      <c r="J62" s="60"/>
      <c r="K62" s="60"/>
      <c r="L62" s="60"/>
      <c r="M62" s="60"/>
      <c r="N62" s="60"/>
      <c r="O62" s="60"/>
      <c r="P62" s="60"/>
      <c r="Q62" s="44"/>
      <c r="R62" s="44"/>
      <c r="S62" s="44"/>
      <c r="T62" s="44"/>
      <c r="U62" s="44"/>
      <c r="V62" s="44"/>
      <c r="W62" s="302"/>
      <c r="X62" s="60"/>
    </row>
    <row r="63" spans="1:24" ht="12">
      <c r="A63" s="60"/>
      <c r="B63" s="60"/>
      <c r="C63" s="60"/>
      <c r="D63" s="60"/>
      <c r="E63" s="60"/>
      <c r="F63" s="60"/>
      <c r="G63" s="60"/>
      <c r="H63" s="60"/>
      <c r="I63" s="60"/>
      <c r="J63" s="60"/>
      <c r="K63" s="60"/>
      <c r="L63" s="60"/>
      <c r="M63" s="60"/>
      <c r="N63" s="60"/>
      <c r="O63" s="60"/>
      <c r="P63" s="60"/>
      <c r="Q63" s="44"/>
      <c r="R63" s="44"/>
      <c r="S63" s="44"/>
      <c r="T63" s="44"/>
      <c r="U63" s="44"/>
      <c r="V63" s="44"/>
      <c r="W63" s="302"/>
      <c r="X63" s="60"/>
    </row>
    <row r="64" spans="1:12" ht="12">
      <c r="A64" s="60"/>
      <c r="B64" s="60"/>
      <c r="C64" s="60"/>
      <c r="D64" s="60"/>
      <c r="E64" s="60"/>
      <c r="F64" s="60"/>
      <c r="G64" s="60"/>
      <c r="H64" s="60"/>
      <c r="I64" s="60"/>
      <c r="J64" s="60"/>
      <c r="K64" s="60"/>
      <c r="L64" s="60"/>
    </row>
    <row r="183" spans="3:23" s="300" customFormat="1" ht="12">
      <c r="C183" s="301"/>
      <c r="D183" s="36"/>
      <c r="E183" s="36"/>
      <c r="F183" s="36"/>
      <c r="P183" s="36"/>
      <c r="Q183" s="36"/>
      <c r="R183" s="36"/>
      <c r="S183" s="36"/>
      <c r="T183" s="37"/>
      <c r="U183" s="37"/>
      <c r="V183" s="37"/>
      <c r="W183" s="36"/>
    </row>
    <row r="184" spans="1:9" ht="12" hidden="1">
      <c r="A184" s="94" t="s">
        <v>57</v>
      </c>
      <c r="B184" s="94" t="str">
        <f>IF($I$8="ВЗРОСЛЫЕ","МУЖЧИНЫ",IF($I$8="ДО 19 ЛЕТ","ЮНИОРЫ","ЮНОШИ"))</f>
        <v>ЮНОШИ</v>
      </c>
      <c r="C184" s="51" t="s">
        <v>58</v>
      </c>
      <c r="D184" s="51" t="s">
        <v>59</v>
      </c>
      <c r="E184" s="70"/>
      <c r="F184" s="70"/>
      <c r="G184" s="84"/>
      <c r="H184" s="70"/>
      <c r="I184" s="70"/>
    </row>
    <row r="185" spans="1:9" ht="12" hidden="1">
      <c r="A185" s="94" t="s">
        <v>60</v>
      </c>
      <c r="B185" s="94" t="str">
        <f>IF($I$8="ВЗРОСЛЫЕ","ЖЕНЩИНЫ",IF($I$8="ДО 19 ЛЕТ","ЮНИОРКИ","ДЕВУШКИ"))</f>
        <v>ДЕВУШКИ</v>
      </c>
      <c r="C185" s="51" t="s">
        <v>61</v>
      </c>
      <c r="D185" s="51" t="s">
        <v>62</v>
      </c>
      <c r="E185" s="70"/>
      <c r="F185" s="70"/>
      <c r="G185" s="84"/>
      <c r="H185" s="70"/>
      <c r="I185" s="70"/>
    </row>
    <row r="186" spans="1:9" ht="12" hidden="1">
      <c r="A186" s="94" t="s">
        <v>63</v>
      </c>
      <c r="B186" s="94"/>
      <c r="C186" s="51" t="s">
        <v>64</v>
      </c>
      <c r="D186" s="51" t="s">
        <v>65</v>
      </c>
      <c r="E186" s="70"/>
      <c r="F186" s="70"/>
      <c r="G186" s="84"/>
      <c r="H186" s="70"/>
      <c r="I186" s="70"/>
    </row>
    <row r="187" spans="1:9" ht="12" hidden="1">
      <c r="A187" s="94" t="s">
        <v>66</v>
      </c>
      <c r="B187" s="94"/>
      <c r="C187" s="51" t="s">
        <v>67</v>
      </c>
      <c r="D187" s="51" t="s">
        <v>68</v>
      </c>
      <c r="E187" s="70"/>
      <c r="F187" s="70"/>
      <c r="G187" s="84"/>
      <c r="H187" s="70"/>
      <c r="I187" s="70"/>
    </row>
    <row r="188" spans="1:9" ht="12" hidden="1">
      <c r="A188" s="94" t="s">
        <v>69</v>
      </c>
      <c r="B188" s="94"/>
      <c r="C188" s="51" t="s">
        <v>70</v>
      </c>
      <c r="D188" s="51" t="s">
        <v>71</v>
      </c>
      <c r="E188" s="70"/>
      <c r="F188" s="70"/>
      <c r="G188" s="84"/>
      <c r="H188" s="70"/>
      <c r="I188" s="70"/>
    </row>
    <row r="189" spans="1:9" ht="12" hidden="1">
      <c r="A189" s="94" t="s">
        <v>72</v>
      </c>
      <c r="B189" s="94"/>
      <c r="C189" s="51" t="s">
        <v>73</v>
      </c>
      <c r="D189" s="51"/>
      <c r="E189" s="70"/>
      <c r="F189" s="70"/>
      <c r="G189" s="84"/>
      <c r="H189" s="70"/>
      <c r="I189" s="70"/>
    </row>
    <row r="190" spans="1:9" ht="12" hidden="1">
      <c r="A190" s="94"/>
      <c r="B190" s="94"/>
      <c r="C190" s="51" t="s">
        <v>74</v>
      </c>
      <c r="D190" s="51"/>
      <c r="E190" s="70"/>
      <c r="F190" s="70"/>
      <c r="G190" s="84"/>
      <c r="H190" s="70"/>
      <c r="I190" s="70"/>
    </row>
    <row r="191" spans="3:23" s="300" customFormat="1" ht="12">
      <c r="C191" s="301"/>
      <c r="D191" s="36"/>
      <c r="E191" s="36"/>
      <c r="F191" s="36"/>
      <c r="P191" s="36"/>
      <c r="Q191" s="36"/>
      <c r="R191" s="36"/>
      <c r="S191" s="36"/>
      <c r="T191" s="37"/>
      <c r="U191" s="37"/>
      <c r="V191" s="37"/>
      <c r="W191" s="36"/>
    </row>
  </sheetData>
  <sheetProtection selectLockedCells="1"/>
  <mergeCells count="122">
    <mergeCell ref="E11:E12"/>
    <mergeCell ref="G11:G12"/>
    <mergeCell ref="G13:G14"/>
    <mergeCell ref="F13:F14"/>
    <mergeCell ref="F11:F12"/>
    <mergeCell ref="E10:G10"/>
    <mergeCell ref="E13:E14"/>
    <mergeCell ref="C16:C17"/>
    <mergeCell ref="G18:G19"/>
    <mergeCell ref="D18:D19"/>
    <mergeCell ref="G16:G17"/>
    <mergeCell ref="E16:E17"/>
    <mergeCell ref="F16:F17"/>
    <mergeCell ref="D16:D17"/>
    <mergeCell ref="D11:D12"/>
    <mergeCell ref="B41:F41"/>
    <mergeCell ref="B34:F34"/>
    <mergeCell ref="B35:F35"/>
    <mergeCell ref="B36:F36"/>
    <mergeCell ref="B37:F37"/>
    <mergeCell ref="B38:F38"/>
    <mergeCell ref="B39:F39"/>
    <mergeCell ref="B40:F40"/>
    <mergeCell ref="B18:B19"/>
    <mergeCell ref="F6:G6"/>
    <mergeCell ref="G8:H8"/>
    <mergeCell ref="F5:N5"/>
    <mergeCell ref="I8:J8"/>
    <mergeCell ref="A8:F8"/>
    <mergeCell ref="A7:F7"/>
    <mergeCell ref="I7:J7"/>
    <mergeCell ref="G7:H7"/>
    <mergeCell ref="H11:H12"/>
    <mergeCell ref="A1:W1"/>
    <mergeCell ref="A4:W4"/>
    <mergeCell ref="A2:W2"/>
    <mergeCell ref="A3:W3"/>
    <mergeCell ref="Q6:W6"/>
    <mergeCell ref="N6:P6"/>
    <mergeCell ref="A6:C6"/>
    <mergeCell ref="J6:L6"/>
    <mergeCell ref="H6:I6"/>
    <mergeCell ref="D13:D14"/>
    <mergeCell ref="E18:E19"/>
    <mergeCell ref="F18:F19"/>
    <mergeCell ref="A26:A29"/>
    <mergeCell ref="B26:B27"/>
    <mergeCell ref="B23:B24"/>
    <mergeCell ref="A16:A19"/>
    <mergeCell ref="A21:A24"/>
    <mergeCell ref="B21:B22"/>
    <mergeCell ref="B28:B29"/>
    <mergeCell ref="G26:G27"/>
    <mergeCell ref="G23:G24"/>
    <mergeCell ref="G21:G22"/>
    <mergeCell ref="F21:F22"/>
    <mergeCell ref="F26:F27"/>
    <mergeCell ref="F23:F24"/>
    <mergeCell ref="E21:E22"/>
    <mergeCell ref="A11:A14"/>
    <mergeCell ref="B11:B12"/>
    <mergeCell ref="C11:C12"/>
    <mergeCell ref="B13:B14"/>
    <mergeCell ref="C13:C14"/>
    <mergeCell ref="B16:B17"/>
    <mergeCell ref="C21:C22"/>
    <mergeCell ref="C18:C19"/>
    <mergeCell ref="D21:D22"/>
    <mergeCell ref="G28:G29"/>
    <mergeCell ref="L35:M35"/>
    <mergeCell ref="C23:C24"/>
    <mergeCell ref="C26:C27"/>
    <mergeCell ref="D26:D27"/>
    <mergeCell ref="E26:E27"/>
    <mergeCell ref="E23:E24"/>
    <mergeCell ref="C28:C29"/>
    <mergeCell ref="D23:D24"/>
    <mergeCell ref="E28:E29"/>
    <mergeCell ref="D28:D29"/>
    <mergeCell ref="F28:F29"/>
    <mergeCell ref="O41:P41"/>
    <mergeCell ref="L41:M41"/>
    <mergeCell ref="P31:Q31"/>
    <mergeCell ref="B33:F33"/>
    <mergeCell ref="O35:W35"/>
    <mergeCell ref="O34:W34"/>
    <mergeCell ref="L40:M40"/>
    <mergeCell ref="O37:P37"/>
    <mergeCell ref="O38:W38"/>
    <mergeCell ref="L39:M39"/>
    <mergeCell ref="W39:W40"/>
    <mergeCell ref="K27:K28"/>
    <mergeCell ref="O33:W33"/>
    <mergeCell ref="O39:P40"/>
    <mergeCell ref="P32:Q32"/>
    <mergeCell ref="O36:P36"/>
    <mergeCell ref="H26:H27"/>
    <mergeCell ref="H28:H29"/>
    <mergeCell ref="L38:M38"/>
    <mergeCell ref="L37:M37"/>
    <mergeCell ref="L29:M29"/>
    <mergeCell ref="L36:M36"/>
    <mergeCell ref="L34:M34"/>
    <mergeCell ref="O7:P7"/>
    <mergeCell ref="O8:P8"/>
    <mergeCell ref="L24:M24"/>
    <mergeCell ref="L7:M7"/>
    <mergeCell ref="L8:M8"/>
    <mergeCell ref="J27:J28"/>
    <mergeCell ref="K12:K13"/>
    <mergeCell ref="J12:J13"/>
    <mergeCell ref="J17:J18"/>
    <mergeCell ref="K17:K18"/>
    <mergeCell ref="L19:M19"/>
    <mergeCell ref="L14:M14"/>
    <mergeCell ref="H21:H22"/>
    <mergeCell ref="H23:H24"/>
    <mergeCell ref="J22:J23"/>
    <mergeCell ref="K22:K23"/>
    <mergeCell ref="H13:H14"/>
    <mergeCell ref="H16:H17"/>
    <mergeCell ref="H18:H19"/>
  </mergeCells>
  <conditionalFormatting sqref="G11:G14 G16:G19 G21:G24 G26:G29">
    <cfRule type="expression" priority="1" dxfId="282" stopIfTrue="1">
      <formula>COUNTIF($B$34:$F$37,F11)&gt;0</formula>
    </cfRule>
  </conditionalFormatting>
  <conditionalFormatting sqref="D21:D24 D16:D19 D11:D14 D26:D29">
    <cfRule type="expression" priority="2" dxfId="281" stopIfTrue="1">
      <formula>COUNTIF($D$11:$D$29,D11)&gt;1</formula>
    </cfRule>
  </conditionalFormatting>
  <conditionalFormatting sqref="L24:M24 J22:J23 L19:M19 J17:J18 L14:M14 J12:J13 L29:M29 J27:J28">
    <cfRule type="expression" priority="3" dxfId="282" stopIfTrue="1">
      <formula>COUNTIF($B$34:$F$41,J12)&gt;0</formula>
    </cfRule>
    <cfRule type="expression" priority="4" dxfId="283" stopIfTrue="1">
      <formula>LEFT(J12,4)="поб."</formula>
    </cfRule>
  </conditionalFormatting>
  <conditionalFormatting sqref="F21:F24 F16:F19 F11:F14 F26:F29">
    <cfRule type="expression" priority="5" dxfId="282" stopIfTrue="1">
      <formula>COUNTIF($B$34:$F$37,F11)&gt;0</formula>
    </cfRule>
  </conditionalFormatting>
  <conditionalFormatting sqref="B11:B14 B16:B19 B21:B24 B26:B29">
    <cfRule type="expression" priority="6" dxfId="282" stopIfTrue="1">
      <formula>COUNTIF($B$34:$F$37,$F11)&lt;&gt;0</formula>
    </cfRule>
  </conditionalFormatting>
  <dataValidations count="4">
    <dataValidation type="list" allowBlank="1" showInputMessage="1" showErrorMessage="1" sqref="L8">
      <formula1>$B$184:$B$185</formula1>
    </dataValidation>
    <dataValidation type="list" allowBlank="1" showInputMessage="1" showErrorMessage="1" sqref="I8">
      <formula1>$A$184:$A$189</formula1>
    </dataValidation>
    <dataValidation type="list" allowBlank="1" showInputMessage="1" showErrorMessage="1" sqref="W8">
      <formula1>$D$184:$D$188</formula1>
    </dataValidation>
    <dataValidation type="list" allowBlank="1" showInputMessage="1" showErrorMessage="1" sqref="O8:P8">
      <formula1>$C$184:$C$190</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78"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X206"/>
  <sheetViews>
    <sheetView showGridLines="0" showZeros="0" workbookViewId="0" topLeftCell="A1">
      <pane ySplit="10" topLeftCell="A11" activePane="bottomLeft" state="frozen"/>
      <selection pane="topLeft" activeCell="A3" sqref="A3:N3"/>
      <selection pane="bottomLeft" activeCell="A3" sqref="A3:N3"/>
    </sheetView>
  </sheetViews>
  <sheetFormatPr defaultColWidth="9.125" defaultRowHeight="12.75"/>
  <cols>
    <col min="1" max="1" width="6.50390625" style="300" customWidth="1"/>
    <col min="2" max="2" width="5.875" style="300" customWidth="1"/>
    <col min="3" max="3" width="6.125" style="301" hidden="1" customWidth="1"/>
    <col min="4" max="4" width="20.875" style="36" customWidth="1"/>
    <col min="5" max="5" width="4.875" style="36" customWidth="1"/>
    <col min="6" max="6" width="12.875" style="36" customWidth="1"/>
    <col min="7" max="7" width="2.875" style="300" customWidth="1"/>
    <col min="8" max="9" width="7.875" style="300" customWidth="1"/>
    <col min="10" max="10" width="4.875" style="300" hidden="1" customWidth="1"/>
    <col min="11" max="11" width="2.875" style="300" customWidth="1"/>
    <col min="12" max="13" width="7.875" style="300" customWidth="1"/>
    <col min="14" max="14" width="4.875" style="300" hidden="1" customWidth="1"/>
    <col min="15" max="15" width="2.875" style="300" customWidth="1"/>
    <col min="16" max="17" width="7.875" style="36" customWidth="1"/>
    <col min="18" max="18" width="4.875" style="36" hidden="1" customWidth="1"/>
    <col min="19" max="19" width="2.875" style="36" customWidth="1"/>
    <col min="20" max="20" width="9.875" style="37" customWidth="1"/>
    <col min="21" max="21" width="7.875" style="37" customWidth="1"/>
    <col min="22" max="22" width="4.875" style="37" hidden="1" customWidth="1"/>
    <col min="23" max="23" width="2.875" style="36" customWidth="1"/>
    <col min="24" max="24" width="9.875" style="300" customWidth="1"/>
    <col min="25" max="16384" width="9.125" style="300" customWidth="1"/>
  </cols>
  <sheetData>
    <row r="1" spans="1:24" ht="30" customHeight="1">
      <c r="A1" s="1112" t="s">
        <v>82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row>
    <row r="2" spans="1:24" ht="12">
      <c r="A2" s="1459" t="s">
        <v>0</v>
      </c>
      <c r="B2" s="1460"/>
      <c r="C2" s="1460"/>
      <c r="D2" s="1460"/>
      <c r="E2" s="1460"/>
      <c r="F2" s="1460"/>
      <c r="G2" s="1460"/>
      <c r="H2" s="1460"/>
      <c r="I2" s="1460"/>
      <c r="J2" s="1460"/>
      <c r="K2" s="1460"/>
      <c r="L2" s="1460"/>
      <c r="M2" s="1460"/>
      <c r="N2" s="1460"/>
      <c r="O2" s="1460"/>
      <c r="P2" s="1460"/>
      <c r="Q2" s="1460"/>
      <c r="R2" s="1460"/>
      <c r="S2" s="1460"/>
      <c r="T2" s="1460"/>
      <c r="U2" s="1460"/>
      <c r="V2" s="1460"/>
      <c r="W2" s="1460"/>
      <c r="X2" s="1461"/>
    </row>
    <row r="3" spans="1:24" s="94" customFormat="1" ht="24.75">
      <c r="A3" s="1454"/>
      <c r="B3" s="1455"/>
      <c r="C3" s="1455"/>
      <c r="D3" s="1455"/>
      <c r="E3" s="1455"/>
      <c r="F3" s="1455"/>
      <c r="G3" s="1455"/>
      <c r="H3" s="1455"/>
      <c r="I3" s="1455"/>
      <c r="J3" s="1455"/>
      <c r="K3" s="1455"/>
      <c r="L3" s="1455"/>
      <c r="M3" s="1455"/>
      <c r="N3" s="1455"/>
      <c r="O3" s="1455"/>
      <c r="P3" s="1455"/>
      <c r="Q3" s="1455"/>
      <c r="R3" s="1455"/>
      <c r="S3" s="1455"/>
      <c r="T3" s="1455"/>
      <c r="U3" s="1455"/>
      <c r="V3" s="1455"/>
      <c r="W3" s="1455"/>
      <c r="X3" s="1456"/>
    </row>
    <row r="4" spans="1:24" ht="6.75" customHeight="1">
      <c r="A4" s="1457"/>
      <c r="B4" s="1457"/>
      <c r="C4" s="1457"/>
      <c r="D4" s="1457"/>
      <c r="E4" s="1457"/>
      <c r="F4" s="1457"/>
      <c r="G4" s="1457"/>
      <c r="H4" s="1457"/>
      <c r="I4" s="1457"/>
      <c r="J4" s="1457"/>
      <c r="K4" s="1457"/>
      <c r="L4" s="1457"/>
      <c r="M4" s="1457"/>
      <c r="N4" s="1457"/>
      <c r="O4" s="1457"/>
      <c r="P4" s="1457"/>
      <c r="Q4" s="1457"/>
      <c r="R4" s="1457"/>
      <c r="S4" s="1457"/>
      <c r="T4" s="1457"/>
      <c r="U4" s="1457"/>
      <c r="V4" s="1457"/>
      <c r="W4" s="1457"/>
      <c r="X4" s="1457"/>
    </row>
    <row r="5" spans="1:24" s="557" customFormat="1" ht="12.75" customHeight="1">
      <c r="A5" s="1458" t="s">
        <v>1</v>
      </c>
      <c r="B5" s="1458"/>
      <c r="C5" s="1458"/>
      <c r="D5" s="1458"/>
      <c r="E5" s="1462" t="s">
        <v>2</v>
      </c>
      <c r="F5" s="1463"/>
      <c r="G5" s="1449" t="s">
        <v>3</v>
      </c>
      <c r="H5" s="1450"/>
      <c r="I5" s="1450"/>
      <c r="J5" s="1450"/>
      <c r="K5" s="1450"/>
      <c r="L5" s="1451"/>
      <c r="M5" s="1464" t="s">
        <v>4</v>
      </c>
      <c r="N5" s="1447"/>
      <c r="O5" s="1447"/>
      <c r="P5" s="1447"/>
      <c r="Q5" s="1448"/>
      <c r="R5" s="880"/>
      <c r="S5" s="1464" t="s">
        <v>5</v>
      </c>
      <c r="T5" s="1447"/>
      <c r="U5" s="1448"/>
      <c r="V5" s="880"/>
      <c r="W5" s="1447" t="s">
        <v>6</v>
      </c>
      <c r="X5" s="1448"/>
    </row>
    <row r="6" spans="1:24" s="878" customFormat="1" ht="12.75">
      <c r="A6" s="1441"/>
      <c r="B6" s="1441"/>
      <c r="C6" s="1441"/>
      <c r="D6" s="1441"/>
      <c r="E6" s="1470"/>
      <c r="F6" s="1471"/>
      <c r="G6" s="1472"/>
      <c r="H6" s="1473"/>
      <c r="I6" s="1473"/>
      <c r="J6" s="1473"/>
      <c r="K6" s="1473"/>
      <c r="L6" s="1474"/>
      <c r="M6" s="1413"/>
      <c r="N6" s="1414"/>
      <c r="O6" s="1414"/>
      <c r="P6" s="1414"/>
      <c r="Q6" s="1415"/>
      <c r="R6" s="879"/>
      <c r="S6" s="1413"/>
      <c r="T6" s="1414"/>
      <c r="U6" s="1415"/>
      <c r="V6" s="879"/>
      <c r="W6" s="1414"/>
      <c r="X6" s="1415"/>
    </row>
    <row r="7" spans="1:24" ht="18" customHeight="1">
      <c r="A7" s="875"/>
      <c r="B7" s="875"/>
      <c r="C7" s="877"/>
      <c r="D7" s="1443"/>
      <c r="E7" s="1443"/>
      <c r="F7" s="1443"/>
      <c r="G7" s="1443"/>
      <c r="H7" s="1443"/>
      <c r="I7" s="1443"/>
      <c r="J7" s="1443"/>
      <c r="K7" s="1443"/>
      <c r="L7" s="1443"/>
      <c r="M7" s="1443"/>
      <c r="N7" s="1443"/>
      <c r="O7" s="1443"/>
      <c r="P7" s="1443"/>
      <c r="Q7" s="1443"/>
      <c r="R7" s="1443"/>
      <c r="S7" s="1443"/>
      <c r="T7" s="1443"/>
      <c r="U7" s="876"/>
      <c r="V7" s="875"/>
      <c r="W7" s="875"/>
      <c r="X7" s="824"/>
    </row>
    <row r="8" spans="1:24" ht="6" customHeight="1">
      <c r="A8" s="1442" t="s">
        <v>7</v>
      </c>
      <c r="B8" s="1465" t="s">
        <v>8</v>
      </c>
      <c r="C8" s="1468"/>
      <c r="D8" s="1466" t="s">
        <v>224</v>
      </c>
      <c r="E8" s="1416"/>
      <c r="F8" s="1416" t="s">
        <v>9</v>
      </c>
      <c r="G8" s="871"/>
      <c r="H8" s="869"/>
      <c r="I8" s="869"/>
      <c r="J8" s="874"/>
      <c r="K8" s="874"/>
      <c r="L8" s="874"/>
      <c r="M8" s="874"/>
      <c r="N8" s="874"/>
      <c r="O8" s="874"/>
      <c r="P8" s="872"/>
      <c r="Q8" s="872"/>
      <c r="R8" s="872"/>
      <c r="S8" s="872"/>
      <c r="T8" s="873"/>
      <c r="U8" s="873"/>
      <c r="V8" s="873"/>
      <c r="W8" s="872"/>
      <c r="X8" s="834"/>
    </row>
    <row r="9" spans="1:24" ht="10.5" customHeight="1">
      <c r="A9" s="1442"/>
      <c r="B9" s="1465"/>
      <c r="C9" s="1468"/>
      <c r="D9" s="1466"/>
      <c r="E9" s="1416"/>
      <c r="F9" s="1416"/>
      <c r="G9" s="871"/>
      <c r="H9" s="870"/>
      <c r="I9" s="1445" t="s">
        <v>27</v>
      </c>
      <c r="J9" s="1445"/>
      <c r="K9" s="1445"/>
      <c r="L9" s="1445"/>
      <c r="M9" s="1445" t="s">
        <v>28</v>
      </c>
      <c r="N9" s="1445"/>
      <c r="O9" s="1445"/>
      <c r="P9" s="1445"/>
      <c r="Q9" s="1445" t="s">
        <v>29</v>
      </c>
      <c r="R9" s="1445"/>
      <c r="S9" s="1445"/>
      <c r="T9" s="1445"/>
      <c r="U9" s="1416" t="s">
        <v>30</v>
      </c>
      <c r="V9" s="1416"/>
      <c r="W9" s="1416"/>
      <c r="X9" s="1416"/>
    </row>
    <row r="10" spans="1:24" s="862" customFormat="1" ht="10.5" customHeight="1">
      <c r="A10" s="1442"/>
      <c r="B10" s="1465"/>
      <c r="C10" s="1469"/>
      <c r="D10" s="1467"/>
      <c r="E10" s="1417"/>
      <c r="F10" s="1417"/>
      <c r="G10" s="868"/>
      <c r="H10" s="868"/>
      <c r="I10" s="1418" t="s">
        <v>31</v>
      </c>
      <c r="J10" s="1418"/>
      <c r="K10" s="1418"/>
      <c r="L10" s="1418"/>
      <c r="M10" s="1418" t="s">
        <v>31</v>
      </c>
      <c r="N10" s="1418"/>
      <c r="O10" s="1418"/>
      <c r="P10" s="1418"/>
      <c r="Q10" s="1418" t="s">
        <v>31</v>
      </c>
      <c r="R10" s="1418"/>
      <c r="S10" s="1418"/>
      <c r="T10" s="1418"/>
      <c r="U10" s="1417"/>
      <c r="V10" s="1417"/>
      <c r="W10" s="1417"/>
      <c r="X10" s="1417"/>
    </row>
    <row r="11" spans="1:23" s="862" customFormat="1" ht="12">
      <c r="A11" s="1444">
        <v>1</v>
      </c>
      <c r="B11" s="1475">
        <v>1</v>
      </c>
      <c r="C11" s="1479"/>
      <c r="D11" s="1477"/>
      <c r="E11" s="1446"/>
      <c r="F11" s="1446"/>
      <c r="G11" s="867"/>
      <c r="H11" s="866"/>
      <c r="I11" s="866"/>
      <c r="J11" s="865"/>
      <c r="K11" s="864"/>
      <c r="L11" s="865"/>
      <c r="M11" s="865"/>
      <c r="N11" s="865"/>
      <c r="O11" s="864"/>
      <c r="P11" s="863"/>
      <c r="Q11" s="863"/>
      <c r="R11" s="863"/>
      <c r="S11" s="863"/>
      <c r="T11" s="863"/>
      <c r="U11" s="863"/>
      <c r="V11" s="863"/>
      <c r="W11" s="863"/>
    </row>
    <row r="12" spans="1:24" s="840" customFormat="1" ht="12">
      <c r="A12" s="1374"/>
      <c r="B12" s="1476"/>
      <c r="C12" s="1480"/>
      <c r="D12" s="1478"/>
      <c r="E12" s="1420"/>
      <c r="F12" s="1481"/>
      <c r="G12" s="1403"/>
      <c r="H12" s="1419"/>
      <c r="I12" s="1419"/>
      <c r="J12" s="1403"/>
      <c r="K12" s="379"/>
      <c r="L12" s="1453"/>
      <c r="M12" s="1453"/>
      <c r="N12" s="1453"/>
      <c r="O12" s="861"/>
      <c r="P12" s="1401"/>
      <c r="Q12" s="1401"/>
      <c r="R12" s="1401"/>
      <c r="S12" s="381"/>
      <c r="T12" s="1401"/>
      <c r="U12" s="1401"/>
      <c r="V12" s="1401"/>
      <c r="W12" s="1401"/>
      <c r="X12" s="841"/>
    </row>
    <row r="13" spans="1:24" s="840" customFormat="1" ht="12">
      <c r="A13" s="1494"/>
      <c r="B13" s="1475">
        <v>2</v>
      </c>
      <c r="C13" s="1479"/>
      <c r="D13" s="1477"/>
      <c r="E13" s="1446"/>
      <c r="F13" s="1483"/>
      <c r="G13" s="1420"/>
      <c r="H13" s="1420"/>
      <c r="I13" s="1420"/>
      <c r="J13" s="1405"/>
      <c r="K13" s="379"/>
      <c r="L13" s="1453"/>
      <c r="M13" s="1453"/>
      <c r="N13" s="1453"/>
      <c r="O13" s="861"/>
      <c r="P13" s="1401"/>
      <c r="Q13" s="1401"/>
      <c r="R13" s="1401"/>
      <c r="S13" s="381"/>
      <c r="T13" s="1401"/>
      <c r="U13" s="1401"/>
      <c r="V13" s="1401"/>
      <c r="W13" s="1401"/>
      <c r="X13" s="841"/>
    </row>
    <row r="14" spans="1:24" s="840" customFormat="1" ht="12">
      <c r="A14" s="1374"/>
      <c r="B14" s="1476"/>
      <c r="C14" s="1480"/>
      <c r="D14" s="1478"/>
      <c r="E14" s="1420"/>
      <c r="F14" s="1484"/>
      <c r="G14" s="854"/>
      <c r="H14" s="1406"/>
      <c r="I14" s="1406"/>
      <c r="J14" s="1407"/>
      <c r="K14" s="1402"/>
      <c r="L14" s="1403"/>
      <c r="M14" s="1403"/>
      <c r="N14" s="1403"/>
      <c r="O14" s="379"/>
      <c r="P14" s="1401"/>
      <c r="Q14" s="1401"/>
      <c r="R14" s="1401"/>
      <c r="S14" s="381"/>
      <c r="T14" s="1401"/>
      <c r="U14" s="1401"/>
      <c r="V14" s="1401"/>
      <c r="W14" s="1401"/>
      <c r="X14" s="841"/>
    </row>
    <row r="15" spans="1:24" s="840" customFormat="1" ht="12">
      <c r="A15" s="1444"/>
      <c r="B15" s="1475">
        <v>3</v>
      </c>
      <c r="C15" s="1479"/>
      <c r="D15" s="1477"/>
      <c r="E15" s="1446"/>
      <c r="F15" s="1446"/>
      <c r="G15" s="385"/>
      <c r="H15" s="1408"/>
      <c r="I15" s="1408"/>
      <c r="J15" s="1409"/>
      <c r="K15" s="1404"/>
      <c r="L15" s="1405"/>
      <c r="M15" s="1405"/>
      <c r="N15" s="1405"/>
      <c r="O15" s="379"/>
      <c r="P15" s="1401"/>
      <c r="Q15" s="1401"/>
      <c r="R15" s="1401"/>
      <c r="S15" s="381"/>
      <c r="T15" s="1401"/>
      <c r="U15" s="1401"/>
      <c r="V15" s="1401"/>
      <c r="W15" s="1401"/>
      <c r="X15" s="841"/>
    </row>
    <row r="16" spans="1:24" s="840" customFormat="1" ht="12">
      <c r="A16" s="1374"/>
      <c r="B16" s="1476"/>
      <c r="C16" s="1480"/>
      <c r="D16" s="1478"/>
      <c r="E16" s="1420"/>
      <c r="F16" s="1481"/>
      <c r="G16" s="1403"/>
      <c r="H16" s="1403"/>
      <c r="I16" s="1403"/>
      <c r="J16" s="1485"/>
      <c r="K16" s="852"/>
      <c r="L16" s="1406"/>
      <c r="M16" s="1406"/>
      <c r="N16" s="1407"/>
      <c r="O16" s="859"/>
      <c r="P16" s="1401"/>
      <c r="Q16" s="1401"/>
      <c r="R16" s="1401"/>
      <c r="S16" s="381"/>
      <c r="T16" s="1401"/>
      <c r="U16" s="1401"/>
      <c r="V16" s="1401"/>
      <c r="W16" s="1401"/>
      <c r="X16" s="841"/>
    </row>
    <row r="17" spans="1:24" s="840" customFormat="1" ht="12">
      <c r="A17" s="1494"/>
      <c r="B17" s="1475">
        <v>4</v>
      </c>
      <c r="C17" s="1479"/>
      <c r="D17" s="1477"/>
      <c r="E17" s="1446"/>
      <c r="F17" s="1483"/>
      <c r="G17" s="1405"/>
      <c r="H17" s="1405"/>
      <c r="I17" s="1405"/>
      <c r="J17" s="1486"/>
      <c r="K17" s="367"/>
      <c r="L17" s="1408"/>
      <c r="M17" s="1408"/>
      <c r="N17" s="1409"/>
      <c r="O17" s="859"/>
      <c r="P17" s="1401"/>
      <c r="Q17" s="1401"/>
      <c r="R17" s="1401"/>
      <c r="S17" s="381"/>
      <c r="T17" s="1401"/>
      <c r="U17" s="1401"/>
      <c r="V17" s="1401"/>
      <c r="W17" s="1401"/>
      <c r="X17" s="841"/>
    </row>
    <row r="18" spans="1:24" s="840" customFormat="1" ht="12">
      <c r="A18" s="1374"/>
      <c r="B18" s="1476"/>
      <c r="C18" s="1480"/>
      <c r="D18" s="1478"/>
      <c r="E18" s="1420"/>
      <c r="F18" s="1484"/>
      <c r="G18" s="849"/>
      <c r="H18" s="1406"/>
      <c r="I18" s="1406"/>
      <c r="J18" s="1406"/>
      <c r="K18" s="26"/>
      <c r="L18" s="1412"/>
      <c r="M18" s="1412"/>
      <c r="N18" s="1482"/>
      <c r="O18" s="1402"/>
      <c r="P18" s="1403"/>
      <c r="Q18" s="1403"/>
      <c r="R18" s="1403"/>
      <c r="S18" s="379"/>
      <c r="T18" s="1401"/>
      <c r="U18" s="1401"/>
      <c r="V18" s="1401"/>
      <c r="W18" s="1401"/>
      <c r="X18" s="841"/>
    </row>
    <row r="19" spans="1:24" s="840" customFormat="1" ht="12">
      <c r="A19" s="1494"/>
      <c r="B19" s="1475">
        <v>5</v>
      </c>
      <c r="C19" s="1479"/>
      <c r="D19" s="1477"/>
      <c r="E19" s="1446"/>
      <c r="F19" s="1446"/>
      <c r="G19" s="385"/>
      <c r="H19" s="1408"/>
      <c r="I19" s="1408"/>
      <c r="J19" s="1408"/>
      <c r="K19" s="26"/>
      <c r="L19" s="1412"/>
      <c r="M19" s="1412"/>
      <c r="N19" s="1482"/>
      <c r="O19" s="1404"/>
      <c r="P19" s="1405"/>
      <c r="Q19" s="1405"/>
      <c r="R19" s="1405"/>
      <c r="S19" s="379"/>
      <c r="T19" s="1401"/>
      <c r="U19" s="1401"/>
      <c r="V19" s="1401"/>
      <c r="W19" s="1401"/>
      <c r="X19" s="841"/>
    </row>
    <row r="20" spans="1:24" s="840" customFormat="1" ht="12">
      <c r="A20" s="1374"/>
      <c r="B20" s="1476"/>
      <c r="C20" s="1480"/>
      <c r="D20" s="1478"/>
      <c r="E20" s="1420"/>
      <c r="F20" s="1481"/>
      <c r="G20" s="1403"/>
      <c r="H20" s="1419"/>
      <c r="I20" s="1419"/>
      <c r="J20" s="1403"/>
      <c r="K20" s="366"/>
      <c r="L20" s="1412"/>
      <c r="M20" s="1412"/>
      <c r="N20" s="1482"/>
      <c r="O20" s="856"/>
      <c r="P20" s="1406"/>
      <c r="Q20" s="1406"/>
      <c r="R20" s="1407"/>
      <c r="S20" s="860"/>
      <c r="T20" s="1401"/>
      <c r="U20" s="1401"/>
      <c r="V20" s="1401"/>
      <c r="W20" s="1401"/>
      <c r="X20" s="841"/>
    </row>
    <row r="21" spans="1:24" s="840" customFormat="1" ht="12">
      <c r="A21" s="1494"/>
      <c r="B21" s="1475">
        <v>6</v>
      </c>
      <c r="C21" s="1479"/>
      <c r="D21" s="1477"/>
      <c r="E21" s="1446"/>
      <c r="F21" s="1483"/>
      <c r="G21" s="1420"/>
      <c r="H21" s="1420"/>
      <c r="I21" s="1420"/>
      <c r="J21" s="1405"/>
      <c r="K21" s="366"/>
      <c r="L21" s="1412"/>
      <c r="M21" s="1412"/>
      <c r="N21" s="1482"/>
      <c r="O21" s="27"/>
      <c r="P21" s="1408"/>
      <c r="Q21" s="1408"/>
      <c r="R21" s="1409"/>
      <c r="S21" s="859"/>
      <c r="T21" s="1401"/>
      <c r="U21" s="1401"/>
      <c r="V21" s="1401"/>
      <c r="W21" s="1401"/>
      <c r="X21" s="841"/>
    </row>
    <row r="22" spans="1:24" s="840" customFormat="1" ht="12">
      <c r="A22" s="1374"/>
      <c r="B22" s="1476"/>
      <c r="C22" s="1480"/>
      <c r="D22" s="1478"/>
      <c r="E22" s="1420"/>
      <c r="F22" s="1484"/>
      <c r="G22" s="854"/>
      <c r="H22" s="1406"/>
      <c r="I22" s="1406"/>
      <c r="J22" s="1407"/>
      <c r="K22" s="1402"/>
      <c r="L22" s="1403"/>
      <c r="M22" s="1403"/>
      <c r="N22" s="1403"/>
      <c r="O22" s="367"/>
      <c r="P22" s="1412"/>
      <c r="Q22" s="1412"/>
      <c r="R22" s="1411"/>
      <c r="S22" s="858"/>
      <c r="T22" s="1401"/>
      <c r="U22" s="1401"/>
      <c r="V22" s="1401"/>
      <c r="W22" s="1401"/>
      <c r="X22" s="841"/>
    </row>
    <row r="23" spans="1:24" s="840" customFormat="1" ht="12">
      <c r="A23" s="1444"/>
      <c r="B23" s="1475">
        <v>7</v>
      </c>
      <c r="C23" s="1479"/>
      <c r="D23" s="1477"/>
      <c r="E23" s="1446"/>
      <c r="F23" s="1446"/>
      <c r="G23" s="385"/>
      <c r="H23" s="1408"/>
      <c r="I23" s="1408"/>
      <c r="J23" s="1409"/>
      <c r="K23" s="1404"/>
      <c r="L23" s="1405"/>
      <c r="M23" s="1405"/>
      <c r="N23" s="1405"/>
      <c r="O23" s="367"/>
      <c r="P23" s="1410"/>
      <c r="Q23" s="1410"/>
      <c r="R23" s="1411"/>
      <c r="S23" s="858"/>
      <c r="T23" s="1401"/>
      <c r="U23" s="1401"/>
      <c r="V23" s="1401"/>
      <c r="W23" s="1401"/>
      <c r="X23" s="841"/>
    </row>
    <row r="24" spans="1:24" s="840" customFormat="1" ht="12">
      <c r="A24" s="1374"/>
      <c r="B24" s="1476"/>
      <c r="C24" s="1480"/>
      <c r="D24" s="1478"/>
      <c r="E24" s="1420"/>
      <c r="F24" s="1481"/>
      <c r="G24" s="1403"/>
      <c r="H24" s="1403"/>
      <c r="I24" s="1403"/>
      <c r="J24" s="1485"/>
      <c r="K24" s="852"/>
      <c r="L24" s="1406"/>
      <c r="M24" s="1406"/>
      <c r="N24" s="1406"/>
      <c r="O24" s="26"/>
      <c r="P24" s="1410"/>
      <c r="Q24" s="1410"/>
      <c r="R24" s="1411"/>
      <c r="S24" s="858"/>
      <c r="T24" s="1401"/>
      <c r="U24" s="1401"/>
      <c r="V24" s="1401"/>
      <c r="W24" s="1401"/>
      <c r="X24" s="841"/>
    </row>
    <row r="25" spans="1:24" s="840" customFormat="1" ht="12">
      <c r="A25" s="1444" t="s">
        <v>81</v>
      </c>
      <c r="B25" s="1475">
        <v>8</v>
      </c>
      <c r="C25" s="1479"/>
      <c r="D25" s="1477"/>
      <c r="E25" s="1446"/>
      <c r="F25" s="1483"/>
      <c r="G25" s="1405"/>
      <c r="H25" s="1405"/>
      <c r="I25" s="1405"/>
      <c r="J25" s="1486"/>
      <c r="K25" s="367"/>
      <c r="L25" s="1408"/>
      <c r="M25" s="1408"/>
      <c r="N25" s="1408"/>
      <c r="O25" s="26"/>
      <c r="P25" s="1410"/>
      <c r="Q25" s="1410"/>
      <c r="R25" s="1411"/>
      <c r="S25" s="858"/>
      <c r="T25" s="1401"/>
      <c r="U25" s="1401"/>
      <c r="V25" s="1401"/>
      <c r="W25" s="1401"/>
      <c r="X25" s="841"/>
    </row>
    <row r="26" spans="1:24" s="840" customFormat="1" ht="12">
      <c r="A26" s="1374"/>
      <c r="B26" s="1476"/>
      <c r="C26" s="1480"/>
      <c r="D26" s="1478"/>
      <c r="E26" s="1420"/>
      <c r="F26" s="1484"/>
      <c r="G26" s="849"/>
      <c r="H26" s="1406"/>
      <c r="I26" s="1406"/>
      <c r="J26" s="1406"/>
      <c r="K26" s="26"/>
      <c r="L26" s="1412"/>
      <c r="M26" s="1412"/>
      <c r="N26" s="1412"/>
      <c r="O26" s="369"/>
      <c r="P26" s="1410"/>
      <c r="Q26" s="1410"/>
      <c r="R26" s="1411"/>
      <c r="S26" s="1402"/>
      <c r="T26" s="1403"/>
      <c r="U26" s="1403"/>
      <c r="V26" s="1403"/>
      <c r="W26" s="1403"/>
      <c r="X26" s="841"/>
    </row>
    <row r="27" spans="1:24" s="840" customFormat="1" ht="12">
      <c r="A27" s="1495" t="s">
        <v>45</v>
      </c>
      <c r="B27" s="1475">
        <v>9</v>
      </c>
      <c r="C27" s="1479"/>
      <c r="D27" s="1477"/>
      <c r="E27" s="1446"/>
      <c r="F27" s="1446"/>
      <c r="G27" s="385"/>
      <c r="H27" s="1408"/>
      <c r="I27" s="1408"/>
      <c r="J27" s="1408"/>
      <c r="K27" s="26"/>
      <c r="L27" s="1412"/>
      <c r="M27" s="1412"/>
      <c r="N27" s="1412"/>
      <c r="O27" s="369"/>
      <c r="P27" s="1410"/>
      <c r="Q27" s="1410"/>
      <c r="R27" s="1411"/>
      <c r="S27" s="1404"/>
      <c r="T27" s="1405"/>
      <c r="U27" s="1405"/>
      <c r="V27" s="1405"/>
      <c r="W27" s="1405"/>
      <c r="X27" s="841"/>
    </row>
    <row r="28" spans="1:24" s="840" customFormat="1" ht="12">
      <c r="A28" s="1374"/>
      <c r="B28" s="1476"/>
      <c r="C28" s="1480"/>
      <c r="D28" s="1478"/>
      <c r="E28" s="1420"/>
      <c r="F28" s="1481"/>
      <c r="G28" s="1403"/>
      <c r="H28" s="1419"/>
      <c r="I28" s="1419"/>
      <c r="J28" s="1403"/>
      <c r="K28" s="366"/>
      <c r="L28" s="1412"/>
      <c r="M28" s="1412"/>
      <c r="N28" s="1412"/>
      <c r="O28" s="369"/>
      <c r="P28" s="1410"/>
      <c r="Q28" s="1410"/>
      <c r="R28" s="1411"/>
      <c r="S28" s="852"/>
      <c r="T28" s="1406"/>
      <c r="U28" s="1406"/>
      <c r="V28" s="1406"/>
      <c r="W28" s="1407"/>
      <c r="X28" s="841"/>
    </row>
    <row r="29" spans="1:24" s="840" customFormat="1" ht="12">
      <c r="A29" s="1444"/>
      <c r="B29" s="1475">
        <v>10</v>
      </c>
      <c r="C29" s="1479"/>
      <c r="D29" s="1477"/>
      <c r="E29" s="1446"/>
      <c r="F29" s="1483"/>
      <c r="G29" s="1420"/>
      <c r="H29" s="1420"/>
      <c r="I29" s="1420"/>
      <c r="J29" s="1405"/>
      <c r="K29" s="366"/>
      <c r="L29" s="1412"/>
      <c r="M29" s="1412"/>
      <c r="N29" s="1412"/>
      <c r="O29" s="369"/>
      <c r="P29" s="1410"/>
      <c r="Q29" s="1410"/>
      <c r="R29" s="1411"/>
      <c r="S29" s="367"/>
      <c r="T29" s="1408"/>
      <c r="U29" s="1408"/>
      <c r="V29" s="1408"/>
      <c r="W29" s="1409"/>
      <c r="X29" s="841"/>
    </row>
    <row r="30" spans="1:24" s="840" customFormat="1" ht="12">
      <c r="A30" s="1374"/>
      <c r="B30" s="1476"/>
      <c r="C30" s="1480"/>
      <c r="D30" s="1478"/>
      <c r="E30" s="1420"/>
      <c r="F30" s="1484"/>
      <c r="G30" s="854"/>
      <c r="H30" s="1406"/>
      <c r="I30" s="1406"/>
      <c r="J30" s="1407"/>
      <c r="K30" s="1402"/>
      <c r="L30" s="1403"/>
      <c r="M30" s="1403"/>
      <c r="N30" s="1403"/>
      <c r="O30" s="366"/>
      <c r="P30" s="1410"/>
      <c r="Q30" s="1410"/>
      <c r="R30" s="1411"/>
      <c r="S30" s="367"/>
      <c r="T30" s="1410"/>
      <c r="U30" s="1410"/>
      <c r="V30" s="1410"/>
      <c r="W30" s="1411"/>
      <c r="X30" s="841"/>
    </row>
    <row r="31" spans="1:24" s="840" customFormat="1" ht="12">
      <c r="A31" s="1444"/>
      <c r="B31" s="1475">
        <v>11</v>
      </c>
      <c r="C31" s="1479"/>
      <c r="D31" s="1477"/>
      <c r="E31" s="1446"/>
      <c r="F31" s="1446"/>
      <c r="G31" s="385"/>
      <c r="H31" s="1408"/>
      <c r="I31" s="1408"/>
      <c r="J31" s="1409"/>
      <c r="K31" s="1404"/>
      <c r="L31" s="1405"/>
      <c r="M31" s="1405"/>
      <c r="N31" s="1405"/>
      <c r="O31" s="366"/>
      <c r="P31" s="1410"/>
      <c r="Q31" s="1410"/>
      <c r="R31" s="1411"/>
      <c r="S31" s="367"/>
      <c r="T31" s="1410"/>
      <c r="U31" s="1410"/>
      <c r="V31" s="1410"/>
      <c r="W31" s="1411"/>
      <c r="X31" s="841"/>
    </row>
    <row r="32" spans="1:24" s="840" customFormat="1" ht="12">
      <c r="A32" s="1374"/>
      <c r="B32" s="1476"/>
      <c r="C32" s="1480"/>
      <c r="D32" s="1478"/>
      <c r="E32" s="1420"/>
      <c r="F32" s="1481"/>
      <c r="G32" s="1403"/>
      <c r="H32" s="1403"/>
      <c r="I32" s="1403"/>
      <c r="J32" s="1485"/>
      <c r="K32" s="852"/>
      <c r="L32" s="1406"/>
      <c r="M32" s="1406"/>
      <c r="N32" s="1407"/>
      <c r="O32" s="28"/>
      <c r="P32" s="1410"/>
      <c r="Q32" s="1410"/>
      <c r="R32" s="1411"/>
      <c r="S32" s="367"/>
      <c r="T32" s="1410"/>
      <c r="U32" s="1410"/>
      <c r="V32" s="1410"/>
      <c r="W32" s="1411"/>
      <c r="X32" s="841"/>
    </row>
    <row r="33" spans="1:24" s="840" customFormat="1" ht="12">
      <c r="A33" s="1444"/>
      <c r="B33" s="1475">
        <v>12</v>
      </c>
      <c r="C33" s="1479"/>
      <c r="D33" s="1477"/>
      <c r="E33" s="1446"/>
      <c r="F33" s="1483"/>
      <c r="G33" s="1405"/>
      <c r="H33" s="1405"/>
      <c r="I33" s="1405"/>
      <c r="J33" s="1486"/>
      <c r="K33" s="367"/>
      <c r="L33" s="1408"/>
      <c r="M33" s="1408"/>
      <c r="N33" s="1409"/>
      <c r="O33" s="28"/>
      <c r="P33" s="1410"/>
      <c r="Q33" s="1410"/>
      <c r="R33" s="1411"/>
      <c r="S33" s="367"/>
      <c r="T33" s="1410"/>
      <c r="U33" s="1410"/>
      <c r="V33" s="1410"/>
      <c r="W33" s="1411"/>
      <c r="X33" s="841"/>
    </row>
    <row r="34" spans="1:24" s="840" customFormat="1" ht="12">
      <c r="A34" s="1374"/>
      <c r="B34" s="1476"/>
      <c r="C34" s="1480"/>
      <c r="D34" s="1478"/>
      <c r="E34" s="1420"/>
      <c r="F34" s="1484"/>
      <c r="G34" s="849"/>
      <c r="H34" s="1406"/>
      <c r="I34" s="1406"/>
      <c r="J34" s="1406"/>
      <c r="K34" s="26"/>
      <c r="L34" s="1412"/>
      <c r="M34" s="1412"/>
      <c r="N34" s="1482"/>
      <c r="O34" s="1402"/>
      <c r="P34" s="1403"/>
      <c r="Q34" s="1403"/>
      <c r="R34" s="1403"/>
      <c r="S34" s="367"/>
      <c r="T34" s="1410"/>
      <c r="U34" s="1410"/>
      <c r="V34" s="1410"/>
      <c r="W34" s="1411"/>
      <c r="X34" s="841"/>
    </row>
    <row r="35" spans="1:24" s="840" customFormat="1" ht="12">
      <c r="A35" s="1494"/>
      <c r="B35" s="1475">
        <v>13</v>
      </c>
      <c r="C35" s="1479"/>
      <c r="D35" s="1477"/>
      <c r="E35" s="1446"/>
      <c r="F35" s="1446"/>
      <c r="G35" s="385"/>
      <c r="H35" s="1408"/>
      <c r="I35" s="1408"/>
      <c r="J35" s="1408"/>
      <c r="K35" s="26"/>
      <c r="L35" s="1412"/>
      <c r="M35" s="1412"/>
      <c r="N35" s="1482"/>
      <c r="O35" s="1404"/>
      <c r="P35" s="1405"/>
      <c r="Q35" s="1405"/>
      <c r="R35" s="1405"/>
      <c r="S35" s="367"/>
      <c r="T35" s="1410"/>
      <c r="U35" s="1410"/>
      <c r="V35" s="1410"/>
      <c r="W35" s="1411"/>
      <c r="X35" s="841"/>
    </row>
    <row r="36" spans="1:24" s="840" customFormat="1" ht="12">
      <c r="A36" s="1374"/>
      <c r="B36" s="1476"/>
      <c r="C36" s="1480"/>
      <c r="D36" s="1478"/>
      <c r="E36" s="1420"/>
      <c r="F36" s="1481"/>
      <c r="G36" s="1403"/>
      <c r="H36" s="1419"/>
      <c r="I36" s="1419"/>
      <c r="J36" s="1403"/>
      <c r="K36" s="366"/>
      <c r="L36" s="1412"/>
      <c r="M36" s="1412"/>
      <c r="N36" s="1482"/>
      <c r="O36" s="856"/>
      <c r="P36" s="1406"/>
      <c r="Q36" s="1406"/>
      <c r="R36" s="1406"/>
      <c r="S36" s="26"/>
      <c r="T36" s="1410"/>
      <c r="U36" s="1410"/>
      <c r="V36" s="1410"/>
      <c r="W36" s="1411"/>
      <c r="X36" s="841"/>
    </row>
    <row r="37" spans="1:24" s="840" customFormat="1" ht="12">
      <c r="A37" s="1494"/>
      <c r="B37" s="1475">
        <v>14</v>
      </c>
      <c r="C37" s="1479"/>
      <c r="D37" s="1477"/>
      <c r="E37" s="1446"/>
      <c r="F37" s="1483"/>
      <c r="G37" s="1420"/>
      <c r="H37" s="1420"/>
      <c r="I37" s="1420"/>
      <c r="J37" s="1405"/>
      <c r="K37" s="366"/>
      <c r="L37" s="1412"/>
      <c r="M37" s="1412"/>
      <c r="N37" s="1482"/>
      <c r="O37" s="27"/>
      <c r="P37" s="1408"/>
      <c r="Q37" s="1408"/>
      <c r="R37" s="1408"/>
      <c r="S37" s="26"/>
      <c r="T37" s="1410"/>
      <c r="U37" s="1410"/>
      <c r="V37" s="1410"/>
      <c r="W37" s="1411"/>
      <c r="X37" s="841"/>
    </row>
    <row r="38" spans="1:24" s="840" customFormat="1" ht="12">
      <c r="A38" s="1374"/>
      <c r="B38" s="1476"/>
      <c r="C38" s="1480"/>
      <c r="D38" s="1478"/>
      <c r="E38" s="1420"/>
      <c r="F38" s="1484"/>
      <c r="G38" s="854"/>
      <c r="H38" s="1406"/>
      <c r="I38" s="1406"/>
      <c r="J38" s="1407"/>
      <c r="K38" s="1402"/>
      <c r="L38" s="1403"/>
      <c r="M38" s="1403"/>
      <c r="N38" s="1403"/>
      <c r="O38" s="367"/>
      <c r="P38" s="1412"/>
      <c r="Q38" s="1412"/>
      <c r="R38" s="1410"/>
      <c r="S38" s="366"/>
      <c r="T38" s="1410"/>
      <c r="U38" s="1410"/>
      <c r="V38" s="1410"/>
      <c r="W38" s="1411"/>
      <c r="X38" s="841"/>
    </row>
    <row r="39" spans="1:24" s="840" customFormat="1" ht="12">
      <c r="A39" s="1444"/>
      <c r="B39" s="1475">
        <v>15</v>
      </c>
      <c r="C39" s="1479"/>
      <c r="D39" s="1477"/>
      <c r="E39" s="1446"/>
      <c r="F39" s="1446"/>
      <c r="G39" s="385"/>
      <c r="H39" s="1408"/>
      <c r="I39" s="1408"/>
      <c r="J39" s="1409"/>
      <c r="K39" s="1404"/>
      <c r="L39" s="1405"/>
      <c r="M39" s="1405"/>
      <c r="N39" s="1405"/>
      <c r="O39" s="367"/>
      <c r="P39" s="1410"/>
      <c r="Q39" s="1410"/>
      <c r="R39" s="1410"/>
      <c r="S39" s="366"/>
      <c r="T39" s="1410"/>
      <c r="U39" s="1410"/>
      <c r="V39" s="1410"/>
      <c r="W39" s="1411"/>
      <c r="X39" s="841"/>
    </row>
    <row r="40" spans="1:24" s="840" customFormat="1" ht="12">
      <c r="A40" s="1374"/>
      <c r="B40" s="1476"/>
      <c r="C40" s="1480"/>
      <c r="D40" s="1478"/>
      <c r="E40" s="1420"/>
      <c r="F40" s="1481"/>
      <c r="G40" s="1403"/>
      <c r="H40" s="1403"/>
      <c r="I40" s="1403"/>
      <c r="J40" s="1485"/>
      <c r="K40" s="852"/>
      <c r="L40" s="1406"/>
      <c r="M40" s="1406"/>
      <c r="N40" s="1406"/>
      <c r="O40" s="26"/>
      <c r="P40" s="1410"/>
      <c r="Q40" s="1410"/>
      <c r="R40" s="1410"/>
      <c r="S40" s="366"/>
      <c r="T40" s="1410"/>
      <c r="U40" s="1410"/>
      <c r="V40" s="1410"/>
      <c r="W40" s="1411"/>
      <c r="X40" s="841"/>
    </row>
    <row r="41" spans="1:24" s="840" customFormat="1" ht="12">
      <c r="A41" s="1495" t="s">
        <v>81</v>
      </c>
      <c r="B41" s="1475">
        <v>16</v>
      </c>
      <c r="C41" s="1479"/>
      <c r="D41" s="1477"/>
      <c r="E41" s="1446"/>
      <c r="F41" s="1483"/>
      <c r="G41" s="1405"/>
      <c r="H41" s="1405"/>
      <c r="I41" s="1405"/>
      <c r="J41" s="1486"/>
      <c r="K41" s="367"/>
      <c r="L41" s="1408"/>
      <c r="M41" s="1408"/>
      <c r="N41" s="1408"/>
      <c r="O41" s="26"/>
      <c r="P41" s="1410"/>
      <c r="Q41" s="1410"/>
      <c r="R41" s="1410"/>
      <c r="S41" s="366"/>
      <c r="T41" s="1410"/>
      <c r="U41" s="1410"/>
      <c r="V41" s="1410"/>
      <c r="W41" s="1411"/>
      <c r="X41" s="841"/>
    </row>
    <row r="42" spans="1:24" s="840" customFormat="1" ht="12">
      <c r="A42" s="1374"/>
      <c r="B42" s="1476"/>
      <c r="C42" s="1480"/>
      <c r="D42" s="1478"/>
      <c r="E42" s="1420"/>
      <c r="F42" s="1484"/>
      <c r="G42" s="849"/>
      <c r="H42" s="1406"/>
      <c r="I42" s="1406"/>
      <c r="J42" s="1406"/>
      <c r="K42" s="26"/>
      <c r="L42" s="1412"/>
      <c r="M42" s="1412"/>
      <c r="N42" s="1412"/>
      <c r="O42" s="369"/>
      <c r="P42" s="1410"/>
      <c r="Q42" s="1410"/>
      <c r="R42" s="1410"/>
      <c r="S42" s="366"/>
      <c r="T42" s="1410"/>
      <c r="U42" s="1410"/>
      <c r="V42" s="1410"/>
      <c r="W42" s="1411"/>
      <c r="X42" s="846"/>
    </row>
    <row r="43" spans="1:24" s="840" customFormat="1" ht="12">
      <c r="A43" s="1495" t="s">
        <v>81</v>
      </c>
      <c r="B43" s="1475">
        <v>17</v>
      </c>
      <c r="C43" s="1479"/>
      <c r="D43" s="1477"/>
      <c r="E43" s="1446"/>
      <c r="F43" s="1446"/>
      <c r="G43" s="385"/>
      <c r="H43" s="1408"/>
      <c r="I43" s="1408"/>
      <c r="J43" s="1408"/>
      <c r="K43" s="26"/>
      <c r="L43" s="1412"/>
      <c r="M43" s="1412"/>
      <c r="N43" s="1412"/>
      <c r="O43" s="369"/>
      <c r="P43" s="1410"/>
      <c r="Q43" s="1410"/>
      <c r="R43" s="1410"/>
      <c r="S43" s="366"/>
      <c r="T43" s="1403"/>
      <c r="U43" s="1403"/>
      <c r="V43" s="1403"/>
      <c r="W43" s="1485"/>
      <c r="X43" s="857"/>
    </row>
    <row r="44" spans="1:24" s="840" customFormat="1" ht="12">
      <c r="A44" s="1374"/>
      <c r="B44" s="1476"/>
      <c r="C44" s="1480"/>
      <c r="D44" s="1478"/>
      <c r="E44" s="1420"/>
      <c r="F44" s="1481"/>
      <c r="G44" s="1403"/>
      <c r="H44" s="1419"/>
      <c r="I44" s="1419"/>
      <c r="J44" s="1403"/>
      <c r="K44" s="366"/>
      <c r="L44" s="1412"/>
      <c r="M44" s="1412"/>
      <c r="N44" s="1412"/>
      <c r="O44" s="369"/>
      <c r="P44" s="1410"/>
      <c r="Q44" s="1410"/>
      <c r="R44" s="1410"/>
      <c r="S44" s="366"/>
      <c r="T44" s="1405"/>
      <c r="U44" s="1405"/>
      <c r="V44" s="1405"/>
      <c r="W44" s="1486"/>
      <c r="X44" s="857"/>
    </row>
    <row r="45" spans="1:24" s="840" customFormat="1" ht="12">
      <c r="A45" s="1494"/>
      <c r="B45" s="1475">
        <v>18</v>
      </c>
      <c r="C45" s="1479"/>
      <c r="D45" s="1477"/>
      <c r="E45" s="1446"/>
      <c r="F45" s="1483"/>
      <c r="G45" s="1420"/>
      <c r="H45" s="1420"/>
      <c r="I45" s="1420"/>
      <c r="J45" s="1405"/>
      <c r="K45" s="366"/>
      <c r="L45" s="1412"/>
      <c r="M45" s="1412"/>
      <c r="N45" s="1412"/>
      <c r="O45" s="369"/>
      <c r="P45" s="1410"/>
      <c r="Q45" s="1410"/>
      <c r="R45" s="1410"/>
      <c r="S45" s="366"/>
      <c r="T45" s="1406"/>
      <c r="U45" s="1406"/>
      <c r="V45" s="1406"/>
      <c r="W45" s="97"/>
      <c r="X45" s="857"/>
    </row>
    <row r="46" spans="1:24" s="840" customFormat="1" ht="12">
      <c r="A46" s="1374"/>
      <c r="B46" s="1476"/>
      <c r="C46" s="1480"/>
      <c r="D46" s="1478"/>
      <c r="E46" s="1420"/>
      <c r="F46" s="1484"/>
      <c r="G46" s="854"/>
      <c r="H46" s="1406"/>
      <c r="I46" s="1406"/>
      <c r="J46" s="1407"/>
      <c r="K46" s="1402"/>
      <c r="L46" s="1403"/>
      <c r="M46" s="1403"/>
      <c r="N46" s="1403"/>
      <c r="O46" s="366"/>
      <c r="P46" s="1410"/>
      <c r="Q46" s="1410"/>
      <c r="R46" s="1410"/>
      <c r="S46" s="366"/>
      <c r="T46" s="1408"/>
      <c r="U46" s="1408"/>
      <c r="V46" s="1408"/>
      <c r="W46" s="1409"/>
      <c r="X46" s="846"/>
    </row>
    <row r="47" spans="1:24" s="840" customFormat="1" ht="12">
      <c r="A47" s="1444"/>
      <c r="B47" s="1475">
        <v>19</v>
      </c>
      <c r="C47" s="1479"/>
      <c r="D47" s="1477"/>
      <c r="E47" s="1446"/>
      <c r="F47" s="1446"/>
      <c r="G47" s="385"/>
      <c r="H47" s="1408"/>
      <c r="I47" s="1408"/>
      <c r="J47" s="1409"/>
      <c r="K47" s="1404"/>
      <c r="L47" s="1405"/>
      <c r="M47" s="1405"/>
      <c r="N47" s="1405"/>
      <c r="O47" s="366"/>
      <c r="P47" s="1410"/>
      <c r="Q47" s="1410"/>
      <c r="R47" s="1410"/>
      <c r="S47" s="366"/>
      <c r="T47" s="1410"/>
      <c r="U47" s="1410"/>
      <c r="V47" s="1410"/>
      <c r="W47" s="1411"/>
      <c r="X47" s="841"/>
    </row>
    <row r="48" spans="1:24" s="840" customFormat="1" ht="12">
      <c r="A48" s="1374"/>
      <c r="B48" s="1476"/>
      <c r="C48" s="1480"/>
      <c r="D48" s="1478"/>
      <c r="E48" s="1420"/>
      <c r="F48" s="1481"/>
      <c r="G48" s="1403"/>
      <c r="H48" s="1403"/>
      <c r="I48" s="1403"/>
      <c r="J48" s="1485"/>
      <c r="K48" s="852"/>
      <c r="L48" s="1406"/>
      <c r="M48" s="1406"/>
      <c r="N48" s="1407"/>
      <c r="O48" s="28"/>
      <c r="P48" s="1410"/>
      <c r="Q48" s="1410"/>
      <c r="R48" s="1410"/>
      <c r="S48" s="366"/>
      <c r="T48" s="1410"/>
      <c r="U48" s="1410"/>
      <c r="V48" s="1410"/>
      <c r="W48" s="1411"/>
      <c r="X48" s="841"/>
    </row>
    <row r="49" spans="1:24" s="840" customFormat="1" ht="12">
      <c r="A49" s="1444"/>
      <c r="B49" s="1475">
        <v>20</v>
      </c>
      <c r="C49" s="1479"/>
      <c r="D49" s="1477"/>
      <c r="E49" s="1446"/>
      <c r="F49" s="1483"/>
      <c r="G49" s="1405"/>
      <c r="H49" s="1405"/>
      <c r="I49" s="1405"/>
      <c r="J49" s="1486"/>
      <c r="K49" s="367"/>
      <c r="L49" s="1408"/>
      <c r="M49" s="1408"/>
      <c r="N49" s="1409"/>
      <c r="O49" s="28"/>
      <c r="P49" s="1410"/>
      <c r="Q49" s="1410"/>
      <c r="R49" s="1410"/>
      <c r="S49" s="366"/>
      <c r="T49" s="1410"/>
      <c r="U49" s="1410"/>
      <c r="V49" s="1410"/>
      <c r="W49" s="1411"/>
      <c r="X49" s="841"/>
    </row>
    <row r="50" spans="1:24" s="840" customFormat="1" ht="12">
      <c r="A50" s="1374"/>
      <c r="B50" s="1476"/>
      <c r="C50" s="1480"/>
      <c r="D50" s="1478"/>
      <c r="E50" s="1420"/>
      <c r="F50" s="1484"/>
      <c r="G50" s="849"/>
      <c r="H50" s="1406"/>
      <c r="I50" s="1406"/>
      <c r="J50" s="1406"/>
      <c r="K50" s="26"/>
      <c r="L50" s="1412"/>
      <c r="M50" s="1412"/>
      <c r="N50" s="1482"/>
      <c r="O50" s="1402"/>
      <c r="P50" s="1403"/>
      <c r="Q50" s="1403"/>
      <c r="R50" s="1403"/>
      <c r="S50" s="366"/>
      <c r="T50" s="1410"/>
      <c r="U50" s="1410"/>
      <c r="V50" s="1410"/>
      <c r="W50" s="1411"/>
      <c r="X50" s="841"/>
    </row>
    <row r="51" spans="1:24" s="840" customFormat="1" ht="12">
      <c r="A51" s="1444"/>
      <c r="B51" s="1475">
        <v>21</v>
      </c>
      <c r="C51" s="1479"/>
      <c r="D51" s="1477"/>
      <c r="E51" s="1446"/>
      <c r="F51" s="1446"/>
      <c r="G51" s="385"/>
      <c r="H51" s="1408"/>
      <c r="I51" s="1408"/>
      <c r="J51" s="1408"/>
      <c r="K51" s="26"/>
      <c r="L51" s="1412"/>
      <c r="M51" s="1412"/>
      <c r="N51" s="1482"/>
      <c r="O51" s="1404"/>
      <c r="P51" s="1405"/>
      <c r="Q51" s="1405"/>
      <c r="R51" s="1405"/>
      <c r="S51" s="366"/>
      <c r="T51" s="1410"/>
      <c r="U51" s="1410"/>
      <c r="V51" s="1410"/>
      <c r="W51" s="1411"/>
      <c r="X51" s="841"/>
    </row>
    <row r="52" spans="1:24" s="840" customFormat="1" ht="12">
      <c r="A52" s="1374"/>
      <c r="B52" s="1476"/>
      <c r="C52" s="1480"/>
      <c r="D52" s="1478"/>
      <c r="E52" s="1420"/>
      <c r="F52" s="1481"/>
      <c r="G52" s="1403"/>
      <c r="H52" s="1419"/>
      <c r="I52" s="1419"/>
      <c r="J52" s="1403"/>
      <c r="K52" s="366"/>
      <c r="L52" s="1412"/>
      <c r="M52" s="1412"/>
      <c r="N52" s="1482"/>
      <c r="O52" s="856"/>
      <c r="P52" s="1406"/>
      <c r="Q52" s="1406"/>
      <c r="R52" s="1407"/>
      <c r="S52" s="28"/>
      <c r="T52" s="1410"/>
      <c r="U52" s="1410"/>
      <c r="V52" s="1410"/>
      <c r="W52" s="1411"/>
      <c r="X52" s="841"/>
    </row>
    <row r="53" spans="1:24" s="840" customFormat="1" ht="12">
      <c r="A53" s="1444"/>
      <c r="B53" s="1475">
        <v>22</v>
      </c>
      <c r="C53" s="1479"/>
      <c r="D53" s="1477"/>
      <c r="E53" s="1446"/>
      <c r="F53" s="1483"/>
      <c r="G53" s="1420"/>
      <c r="H53" s="1420"/>
      <c r="I53" s="1420"/>
      <c r="J53" s="1405"/>
      <c r="K53" s="366"/>
      <c r="L53" s="1412"/>
      <c r="M53" s="1412"/>
      <c r="N53" s="1482"/>
      <c r="O53" s="27"/>
      <c r="P53" s="1408"/>
      <c r="Q53" s="1408"/>
      <c r="R53" s="1409"/>
      <c r="S53" s="28"/>
      <c r="T53" s="1410"/>
      <c r="U53" s="1410"/>
      <c r="V53" s="1410"/>
      <c r="W53" s="1411"/>
      <c r="X53" s="841"/>
    </row>
    <row r="54" spans="1:24" s="840" customFormat="1" ht="12">
      <c r="A54" s="1374"/>
      <c r="B54" s="1476"/>
      <c r="C54" s="1480"/>
      <c r="D54" s="1478"/>
      <c r="E54" s="1420"/>
      <c r="F54" s="1484"/>
      <c r="G54" s="854"/>
      <c r="H54" s="1406"/>
      <c r="I54" s="1406"/>
      <c r="J54" s="1407"/>
      <c r="K54" s="1402"/>
      <c r="L54" s="1403"/>
      <c r="M54" s="1403"/>
      <c r="N54" s="1403"/>
      <c r="O54" s="367"/>
      <c r="P54" s="1412"/>
      <c r="Q54" s="1412"/>
      <c r="R54" s="1411"/>
      <c r="S54" s="367"/>
      <c r="T54" s="1410"/>
      <c r="U54" s="1410"/>
      <c r="V54" s="1410"/>
      <c r="W54" s="1411"/>
      <c r="X54" s="841"/>
    </row>
    <row r="55" spans="1:24" s="840" customFormat="1" ht="12">
      <c r="A55" s="1494"/>
      <c r="B55" s="1475">
        <v>23</v>
      </c>
      <c r="C55" s="1479"/>
      <c r="D55" s="1477"/>
      <c r="E55" s="1446"/>
      <c r="F55" s="1446"/>
      <c r="G55" s="385"/>
      <c r="H55" s="1408"/>
      <c r="I55" s="1408"/>
      <c r="J55" s="1409"/>
      <c r="K55" s="1404"/>
      <c r="L55" s="1405"/>
      <c r="M55" s="1405"/>
      <c r="N55" s="1405"/>
      <c r="O55" s="367"/>
      <c r="P55" s="1410"/>
      <c r="Q55" s="1410"/>
      <c r="R55" s="1411"/>
      <c r="S55" s="367"/>
      <c r="T55" s="1410"/>
      <c r="U55" s="1410"/>
      <c r="V55" s="1410"/>
      <c r="W55" s="1411"/>
      <c r="X55" s="841"/>
    </row>
    <row r="56" spans="1:24" s="840" customFormat="1" ht="12">
      <c r="A56" s="1374"/>
      <c r="B56" s="1476"/>
      <c r="C56" s="1480"/>
      <c r="D56" s="1478"/>
      <c r="E56" s="1420"/>
      <c r="F56" s="1481"/>
      <c r="G56" s="1403"/>
      <c r="H56" s="1403"/>
      <c r="I56" s="1403"/>
      <c r="J56" s="1485"/>
      <c r="K56" s="852"/>
      <c r="L56" s="1406"/>
      <c r="M56" s="1406"/>
      <c r="N56" s="1406"/>
      <c r="O56" s="26"/>
      <c r="P56" s="1410"/>
      <c r="Q56" s="1410"/>
      <c r="R56" s="1411"/>
      <c r="S56" s="367"/>
      <c r="T56" s="1410"/>
      <c r="U56" s="1410"/>
      <c r="V56" s="1410"/>
      <c r="W56" s="1411"/>
      <c r="X56" s="841"/>
    </row>
    <row r="57" spans="1:24" s="840" customFormat="1" ht="12">
      <c r="A57" s="1495" t="s">
        <v>45</v>
      </c>
      <c r="B57" s="1475">
        <v>24</v>
      </c>
      <c r="C57" s="1479"/>
      <c r="D57" s="1477"/>
      <c r="E57" s="1446"/>
      <c r="F57" s="1483"/>
      <c r="G57" s="1405"/>
      <c r="H57" s="1405"/>
      <c r="I57" s="1405"/>
      <c r="J57" s="1486"/>
      <c r="K57" s="367"/>
      <c r="L57" s="1408"/>
      <c r="M57" s="1408"/>
      <c r="N57" s="1408"/>
      <c r="O57" s="26"/>
      <c r="P57" s="1410"/>
      <c r="Q57" s="1410"/>
      <c r="R57" s="1411"/>
      <c r="S57" s="367"/>
      <c r="T57" s="1410"/>
      <c r="U57" s="1410"/>
      <c r="V57" s="1410"/>
      <c r="W57" s="1411"/>
      <c r="X57" s="841"/>
    </row>
    <row r="58" spans="1:24" s="840" customFormat="1" ht="12">
      <c r="A58" s="1374"/>
      <c r="B58" s="1476"/>
      <c r="C58" s="1480"/>
      <c r="D58" s="1478"/>
      <c r="E58" s="1420"/>
      <c r="F58" s="1484"/>
      <c r="G58" s="849"/>
      <c r="H58" s="1406"/>
      <c r="I58" s="1406"/>
      <c r="J58" s="1406"/>
      <c r="K58" s="26"/>
      <c r="L58" s="1412"/>
      <c r="M58" s="1412"/>
      <c r="N58" s="1412"/>
      <c r="O58" s="369"/>
      <c r="P58" s="1410"/>
      <c r="Q58" s="1410"/>
      <c r="R58" s="1411"/>
      <c r="S58" s="1402"/>
      <c r="T58" s="1403"/>
      <c r="U58" s="1403"/>
      <c r="V58" s="1403"/>
      <c r="W58" s="1485"/>
      <c r="X58" s="841"/>
    </row>
    <row r="59" spans="1:24" s="840" customFormat="1" ht="12">
      <c r="A59" s="1496" t="s">
        <v>81</v>
      </c>
      <c r="B59" s="1475">
        <v>25</v>
      </c>
      <c r="C59" s="1479"/>
      <c r="D59" s="1477"/>
      <c r="E59" s="1446"/>
      <c r="F59" s="1446"/>
      <c r="G59" s="385"/>
      <c r="H59" s="1408"/>
      <c r="I59" s="1408"/>
      <c r="J59" s="1408"/>
      <c r="K59" s="26"/>
      <c r="L59" s="1412"/>
      <c r="M59" s="1412"/>
      <c r="N59" s="1412"/>
      <c r="O59" s="369"/>
      <c r="P59" s="1410"/>
      <c r="Q59" s="1410"/>
      <c r="R59" s="1411"/>
      <c r="S59" s="1404"/>
      <c r="T59" s="1405"/>
      <c r="U59" s="1405"/>
      <c r="V59" s="1405"/>
      <c r="W59" s="1486"/>
      <c r="X59" s="841"/>
    </row>
    <row r="60" spans="1:24" s="840" customFormat="1" ht="12">
      <c r="A60" s="1374"/>
      <c r="B60" s="1476"/>
      <c r="C60" s="1480"/>
      <c r="D60" s="1478"/>
      <c r="E60" s="1420"/>
      <c r="F60" s="1481"/>
      <c r="G60" s="1403"/>
      <c r="H60" s="1419"/>
      <c r="I60" s="1419"/>
      <c r="J60" s="1403"/>
      <c r="K60" s="366"/>
      <c r="L60" s="1412"/>
      <c r="M60" s="1412"/>
      <c r="N60" s="1412"/>
      <c r="O60" s="369"/>
      <c r="P60" s="1410"/>
      <c r="Q60" s="1410"/>
      <c r="R60" s="1411"/>
      <c r="S60" s="852"/>
      <c r="T60" s="1406"/>
      <c r="U60" s="1406"/>
      <c r="V60" s="1406"/>
      <c r="W60" s="1406"/>
      <c r="X60" s="846"/>
    </row>
    <row r="61" spans="1:24" s="840" customFormat="1" ht="12">
      <c r="A61" s="1444"/>
      <c r="B61" s="1475">
        <v>26</v>
      </c>
      <c r="C61" s="1479"/>
      <c r="D61" s="1477"/>
      <c r="E61" s="1446"/>
      <c r="F61" s="1483"/>
      <c r="G61" s="1420"/>
      <c r="H61" s="1420"/>
      <c r="I61" s="1420"/>
      <c r="J61" s="1405"/>
      <c r="K61" s="366"/>
      <c r="L61" s="1412"/>
      <c r="M61" s="1412"/>
      <c r="N61" s="1412"/>
      <c r="O61" s="369"/>
      <c r="P61" s="1410"/>
      <c r="Q61" s="1410"/>
      <c r="R61" s="1411"/>
      <c r="S61" s="851"/>
      <c r="T61" s="1421"/>
      <c r="U61" s="1421"/>
      <c r="V61" s="1421"/>
      <c r="W61" s="1421"/>
      <c r="X61" s="846"/>
    </row>
    <row r="62" spans="1:24" s="840" customFormat="1" ht="12">
      <c r="A62" s="1374"/>
      <c r="B62" s="1476"/>
      <c r="C62" s="1480"/>
      <c r="D62" s="1478"/>
      <c r="E62" s="1420"/>
      <c r="F62" s="1484"/>
      <c r="G62" s="854"/>
      <c r="H62" s="1406"/>
      <c r="I62" s="1406"/>
      <c r="J62" s="1407"/>
      <c r="K62" s="1402"/>
      <c r="L62" s="1403"/>
      <c r="M62" s="1403"/>
      <c r="N62" s="1403"/>
      <c r="O62" s="366"/>
      <c r="P62" s="1410"/>
      <c r="Q62" s="1410"/>
      <c r="R62" s="1411"/>
      <c r="S62" s="851"/>
      <c r="T62" s="1401"/>
      <c r="U62" s="1401"/>
      <c r="V62" s="1401"/>
      <c r="W62" s="1401"/>
      <c r="X62" s="846"/>
    </row>
    <row r="63" spans="1:24" s="840" customFormat="1" ht="12">
      <c r="A63" s="1494"/>
      <c r="B63" s="1475">
        <v>27</v>
      </c>
      <c r="C63" s="1479"/>
      <c r="D63" s="1477"/>
      <c r="E63" s="1446"/>
      <c r="F63" s="1446"/>
      <c r="G63" s="385"/>
      <c r="H63" s="1408"/>
      <c r="I63" s="1408"/>
      <c r="J63" s="1409"/>
      <c r="K63" s="1404"/>
      <c r="L63" s="1405"/>
      <c r="M63" s="1405"/>
      <c r="N63" s="1405"/>
      <c r="O63" s="366"/>
      <c r="P63" s="1410"/>
      <c r="Q63" s="1410"/>
      <c r="R63" s="1411"/>
      <c r="S63" s="851"/>
      <c r="T63" s="1401"/>
      <c r="U63" s="1401"/>
      <c r="V63" s="1401"/>
      <c r="W63" s="1401"/>
      <c r="X63" s="846"/>
    </row>
    <row r="64" spans="1:24" s="840" customFormat="1" ht="12">
      <c r="A64" s="1374"/>
      <c r="B64" s="1476"/>
      <c r="C64" s="1480"/>
      <c r="D64" s="1478"/>
      <c r="E64" s="1420"/>
      <c r="F64" s="1481"/>
      <c r="G64" s="1403"/>
      <c r="H64" s="1403"/>
      <c r="I64" s="1403"/>
      <c r="J64" s="1485"/>
      <c r="K64" s="852"/>
      <c r="L64" s="1406"/>
      <c r="M64" s="1406"/>
      <c r="N64" s="1407"/>
      <c r="O64" s="28"/>
      <c r="P64" s="1410"/>
      <c r="Q64" s="1410"/>
      <c r="R64" s="1411"/>
      <c r="S64" s="851"/>
      <c r="T64" s="1401"/>
      <c r="U64" s="1401"/>
      <c r="V64" s="1401"/>
      <c r="W64" s="1401"/>
      <c r="X64" s="846"/>
    </row>
    <row r="65" spans="1:24" s="840" customFormat="1" ht="12">
      <c r="A65" s="1444"/>
      <c r="B65" s="1475">
        <v>28</v>
      </c>
      <c r="C65" s="1479"/>
      <c r="D65" s="1477"/>
      <c r="E65" s="1446"/>
      <c r="F65" s="1483"/>
      <c r="G65" s="1405"/>
      <c r="H65" s="1405"/>
      <c r="I65" s="1405"/>
      <c r="J65" s="1486"/>
      <c r="K65" s="367"/>
      <c r="L65" s="1408"/>
      <c r="M65" s="1408"/>
      <c r="N65" s="1409"/>
      <c r="O65" s="28"/>
      <c r="P65" s="1410"/>
      <c r="Q65" s="1410"/>
      <c r="R65" s="1411"/>
      <c r="S65" s="851"/>
      <c r="T65" s="1401"/>
      <c r="U65" s="1401"/>
      <c r="V65" s="1401"/>
      <c r="W65" s="1401"/>
      <c r="X65" s="846"/>
    </row>
    <row r="66" spans="1:24" s="840" customFormat="1" ht="12">
      <c r="A66" s="1374"/>
      <c r="B66" s="1476"/>
      <c r="C66" s="1480"/>
      <c r="D66" s="1478"/>
      <c r="E66" s="1420"/>
      <c r="F66" s="1484"/>
      <c r="G66" s="849"/>
      <c r="H66" s="1406"/>
      <c r="I66" s="1406"/>
      <c r="J66" s="1406"/>
      <c r="K66" s="26"/>
      <c r="L66" s="1412"/>
      <c r="M66" s="1412"/>
      <c r="N66" s="1482"/>
      <c r="O66" s="1402"/>
      <c r="P66" s="1403"/>
      <c r="Q66" s="1403"/>
      <c r="R66" s="1403"/>
      <c r="S66" s="851"/>
      <c r="T66" s="1401"/>
      <c r="U66" s="1401"/>
      <c r="V66" s="1401"/>
      <c r="W66" s="1401"/>
      <c r="X66" s="846"/>
    </row>
    <row r="67" spans="1:24" s="840" customFormat="1" ht="12">
      <c r="A67" s="1494"/>
      <c r="B67" s="1475">
        <v>29</v>
      </c>
      <c r="C67" s="1479"/>
      <c r="D67" s="1477"/>
      <c r="E67" s="1446"/>
      <c r="F67" s="1446"/>
      <c r="G67" s="385"/>
      <c r="H67" s="1408"/>
      <c r="I67" s="1408"/>
      <c r="J67" s="1408"/>
      <c r="K67" s="26"/>
      <c r="L67" s="1412"/>
      <c r="M67" s="1412"/>
      <c r="N67" s="1482"/>
      <c r="O67" s="1404"/>
      <c r="P67" s="1405"/>
      <c r="Q67" s="1405"/>
      <c r="R67" s="1405"/>
      <c r="S67" s="851"/>
      <c r="T67" s="1401"/>
      <c r="U67" s="1401"/>
      <c r="V67" s="1401"/>
      <c r="W67" s="1401"/>
      <c r="X67" s="846"/>
    </row>
    <row r="68" spans="1:24" s="840" customFormat="1" ht="12">
      <c r="A68" s="1374"/>
      <c r="B68" s="1476"/>
      <c r="C68" s="1480"/>
      <c r="D68" s="1478"/>
      <c r="E68" s="1420"/>
      <c r="F68" s="1481"/>
      <c r="G68" s="1403"/>
      <c r="H68" s="1419"/>
      <c r="I68" s="1419"/>
      <c r="J68" s="1403"/>
      <c r="K68" s="366"/>
      <c r="L68" s="1412"/>
      <c r="M68" s="1412"/>
      <c r="N68" s="1482"/>
      <c r="O68" s="856"/>
      <c r="P68" s="1406"/>
      <c r="Q68" s="1406"/>
      <c r="R68" s="1406"/>
      <c r="S68" s="842"/>
      <c r="T68" s="1401"/>
      <c r="U68" s="1401"/>
      <c r="V68" s="1401"/>
      <c r="W68" s="1401"/>
      <c r="X68" s="841"/>
    </row>
    <row r="69" spans="1:24" s="840" customFormat="1" ht="12">
      <c r="A69" s="1444"/>
      <c r="B69" s="1475">
        <v>30</v>
      </c>
      <c r="C69" s="1479"/>
      <c r="D69" s="1477"/>
      <c r="E69" s="1446"/>
      <c r="F69" s="1483"/>
      <c r="G69" s="1420"/>
      <c r="H69" s="1420"/>
      <c r="I69" s="1420"/>
      <c r="J69" s="1405"/>
      <c r="K69" s="366"/>
      <c r="L69" s="1412"/>
      <c r="M69" s="1412"/>
      <c r="N69" s="1482"/>
      <c r="O69" s="855"/>
      <c r="P69" s="1421"/>
      <c r="Q69" s="1421"/>
      <c r="R69" s="1421"/>
      <c r="S69" s="842"/>
      <c r="T69" s="1401"/>
      <c r="U69" s="1401"/>
      <c r="V69" s="1401"/>
      <c r="W69" s="1401"/>
      <c r="X69" s="841"/>
    </row>
    <row r="70" spans="1:24" s="840" customFormat="1" ht="12">
      <c r="A70" s="1374"/>
      <c r="B70" s="1476"/>
      <c r="C70" s="1480"/>
      <c r="D70" s="1478"/>
      <c r="E70" s="1420"/>
      <c r="F70" s="1484"/>
      <c r="G70" s="854"/>
      <c r="H70" s="1406"/>
      <c r="I70" s="1406"/>
      <c r="J70" s="1407"/>
      <c r="K70" s="1402"/>
      <c r="L70" s="1403"/>
      <c r="M70" s="1485"/>
      <c r="N70" s="1403"/>
      <c r="O70" s="851"/>
      <c r="P70" s="1453"/>
      <c r="Q70" s="1453"/>
      <c r="R70" s="1453"/>
      <c r="X70" s="841"/>
    </row>
    <row r="71" spans="1:24" s="840" customFormat="1" ht="12.75">
      <c r="A71" s="1444"/>
      <c r="B71" s="1475">
        <v>31</v>
      </c>
      <c r="C71" s="1479"/>
      <c r="D71" s="1477"/>
      <c r="E71" s="1446"/>
      <c r="F71" s="1446"/>
      <c r="G71" s="385"/>
      <c r="H71" s="1408"/>
      <c r="I71" s="1408"/>
      <c r="J71" s="1409"/>
      <c r="K71" s="1404"/>
      <c r="L71" s="1405"/>
      <c r="M71" s="1486"/>
      <c r="N71" s="1405"/>
      <c r="O71" s="1422"/>
      <c r="P71" s="1422"/>
      <c r="Q71" s="1422"/>
      <c r="R71" s="1422"/>
      <c r="S71" s="1426" t="s">
        <v>32</v>
      </c>
      <c r="T71" s="1426"/>
      <c r="U71" s="1426"/>
      <c r="V71" s="1426"/>
      <c r="W71" s="1426"/>
      <c r="X71" s="841"/>
    </row>
    <row r="72" spans="1:24" s="840" customFormat="1" ht="12">
      <c r="A72" s="1374"/>
      <c r="B72" s="1476"/>
      <c r="C72" s="1480"/>
      <c r="D72" s="1478"/>
      <c r="E72" s="1420"/>
      <c r="F72" s="1481"/>
      <c r="G72" s="1403"/>
      <c r="H72" s="1403"/>
      <c r="I72" s="1403"/>
      <c r="J72" s="1485"/>
      <c r="K72" s="852"/>
      <c r="L72" s="1406"/>
      <c r="M72" s="1406"/>
      <c r="N72" s="1406"/>
      <c r="O72" s="1423"/>
      <c r="P72" s="1423"/>
      <c r="Q72" s="1423"/>
      <c r="R72" s="1423"/>
      <c r="S72" s="1439"/>
      <c r="T72" s="1439"/>
      <c r="U72" s="1439"/>
      <c r="V72" s="1439"/>
      <c r="W72" s="1439"/>
      <c r="X72" s="841"/>
    </row>
    <row r="73" spans="1:24" s="840" customFormat="1" ht="12">
      <c r="A73" s="1444">
        <v>2</v>
      </c>
      <c r="B73" s="1475">
        <v>32</v>
      </c>
      <c r="C73" s="1479"/>
      <c r="D73" s="1477"/>
      <c r="E73" s="1446"/>
      <c r="F73" s="1483"/>
      <c r="G73" s="1405"/>
      <c r="H73" s="1405"/>
      <c r="I73" s="1405"/>
      <c r="J73" s="1486"/>
      <c r="K73" s="851"/>
      <c r="L73" s="1421"/>
      <c r="M73" s="1421"/>
      <c r="N73" s="1421"/>
      <c r="O73" s="1430"/>
      <c r="P73" s="1430"/>
      <c r="Q73" s="1431"/>
      <c r="R73" s="850"/>
      <c r="S73" s="1440"/>
      <c r="T73" s="1440"/>
      <c r="U73" s="1440"/>
      <c r="V73" s="1440"/>
      <c r="W73" s="1440"/>
      <c r="X73" s="841"/>
    </row>
    <row r="74" spans="1:24" s="840" customFormat="1" ht="12">
      <c r="A74" s="1374"/>
      <c r="B74" s="1476"/>
      <c r="C74" s="1480"/>
      <c r="D74" s="1478"/>
      <c r="E74" s="1420"/>
      <c r="F74" s="1484"/>
      <c r="G74" s="849"/>
      <c r="H74" s="1406"/>
      <c r="I74" s="1406"/>
      <c r="J74" s="1406"/>
      <c r="K74" s="842"/>
      <c r="L74" s="1453"/>
      <c r="M74" s="1453"/>
      <c r="N74" s="1453"/>
      <c r="O74" s="1423"/>
      <c r="P74" s="1423"/>
      <c r="Q74" s="1432"/>
      <c r="R74" s="848"/>
      <c r="S74" s="847"/>
      <c r="T74" s="1433"/>
      <c r="U74" s="1433"/>
      <c r="V74" s="1433"/>
      <c r="W74" s="1433"/>
      <c r="X74" s="841"/>
    </row>
    <row r="75" spans="1:24" s="840" customFormat="1" ht="12" customHeight="1">
      <c r="A75" s="368"/>
      <c r="B75" s="846"/>
      <c r="C75" s="845"/>
      <c r="D75" s="844"/>
      <c r="E75" s="377"/>
      <c r="F75" s="2"/>
      <c r="G75" s="385"/>
      <c r="H75" s="842"/>
      <c r="I75" s="842"/>
      <c r="J75" s="843"/>
      <c r="K75" s="842"/>
      <c r="L75" s="380"/>
      <c r="M75" s="380"/>
      <c r="N75" s="839"/>
      <c r="O75" s="838"/>
      <c r="P75" s="837"/>
      <c r="Q75" s="837"/>
      <c r="R75" s="837"/>
      <c r="S75" s="837"/>
      <c r="T75" s="837"/>
      <c r="U75" s="836"/>
      <c r="V75" s="836"/>
      <c r="W75" s="836"/>
      <c r="X75" s="841"/>
    </row>
    <row r="76" spans="4:23" ht="12" customHeight="1">
      <c r="D76" s="45"/>
      <c r="E76" s="45"/>
      <c r="F76" s="45"/>
      <c r="G76" s="2"/>
      <c r="H76" s="30"/>
      <c r="I76" s="31"/>
      <c r="J76" s="31"/>
      <c r="K76" s="32"/>
      <c r="L76" s="194"/>
      <c r="M76" s="194"/>
      <c r="N76" s="839"/>
      <c r="O76" s="838"/>
      <c r="P76" s="837"/>
      <c r="Q76" s="837"/>
      <c r="R76" s="837"/>
      <c r="S76" s="837"/>
      <c r="T76" s="837"/>
      <c r="U76" s="836"/>
      <c r="V76" s="836"/>
      <c r="W76" s="836"/>
    </row>
    <row r="77" spans="1:24" s="834" customFormat="1" ht="12" customHeight="1">
      <c r="A77" s="835" t="s">
        <v>18</v>
      </c>
      <c r="B77" s="1492" t="s">
        <v>19</v>
      </c>
      <c r="C77" s="1492"/>
      <c r="D77" s="1492"/>
      <c r="E77" s="1492"/>
      <c r="F77" s="251" t="s">
        <v>20</v>
      </c>
      <c r="G77" s="33" t="s">
        <v>18</v>
      </c>
      <c r="H77" s="1488" t="s">
        <v>33</v>
      </c>
      <c r="I77" s="1488"/>
      <c r="J77" s="1488"/>
      <c r="K77" s="1488"/>
      <c r="L77" s="1488"/>
      <c r="M77" s="1452" t="s">
        <v>46</v>
      </c>
      <c r="N77" s="1452"/>
      <c r="O77" s="1452"/>
      <c r="P77" s="1452"/>
      <c r="Q77" s="1213" t="s">
        <v>22</v>
      </c>
      <c r="R77" s="1214"/>
      <c r="S77" s="1214"/>
      <c r="T77" s="1214"/>
      <c r="U77" s="1214"/>
      <c r="V77" s="1214"/>
      <c r="W77" s="1214"/>
      <c r="X77" s="1215"/>
    </row>
    <row r="78" spans="1:24" s="826" customFormat="1" ht="12" customHeight="1">
      <c r="A78" s="832">
        <v>1</v>
      </c>
      <c r="B78" s="1493"/>
      <c r="C78" s="1493"/>
      <c r="D78" s="1493"/>
      <c r="E78" s="1493"/>
      <c r="F78" s="34"/>
      <c r="G78" s="202"/>
      <c r="H78" s="1487"/>
      <c r="I78" s="1487"/>
      <c r="J78" s="1487"/>
      <c r="K78" s="1487"/>
      <c r="L78" s="1487"/>
      <c r="M78" s="1424"/>
      <c r="N78" s="1424"/>
      <c r="O78" s="1424"/>
      <c r="P78" s="1424"/>
      <c r="Q78" s="1437"/>
      <c r="R78" s="1424"/>
      <c r="S78" s="1424"/>
      <c r="T78" s="1424"/>
      <c r="U78" s="1424"/>
      <c r="V78" s="1424"/>
      <c r="W78" s="1424"/>
      <c r="X78" s="1438"/>
    </row>
    <row r="79" spans="1:24" s="826" customFormat="1" ht="12" customHeight="1">
      <c r="A79" s="832">
        <v>2</v>
      </c>
      <c r="B79" s="1491"/>
      <c r="C79" s="1491"/>
      <c r="D79" s="1491"/>
      <c r="E79" s="1491"/>
      <c r="F79" s="34"/>
      <c r="G79" s="35"/>
      <c r="H79" s="1487"/>
      <c r="I79" s="1487"/>
      <c r="J79" s="1487"/>
      <c r="K79" s="1487"/>
      <c r="L79" s="1487"/>
      <c r="M79" s="1425"/>
      <c r="N79" s="1425"/>
      <c r="O79" s="1425"/>
      <c r="P79" s="1425"/>
      <c r="Q79" s="1434"/>
      <c r="R79" s="1435"/>
      <c r="S79" s="1435"/>
      <c r="T79" s="1435"/>
      <c r="U79" s="1435"/>
      <c r="V79" s="1435"/>
      <c r="W79" s="1435"/>
      <c r="X79" s="1436"/>
    </row>
    <row r="80" spans="1:24" s="826" customFormat="1" ht="12" customHeight="1">
      <c r="A80" s="832">
        <v>3</v>
      </c>
      <c r="B80" s="1491"/>
      <c r="C80" s="1491"/>
      <c r="D80" s="1491"/>
      <c r="E80" s="1491"/>
      <c r="F80" s="204"/>
      <c r="G80" s="205"/>
      <c r="H80" s="1487"/>
      <c r="I80" s="1487"/>
      <c r="J80" s="1487"/>
      <c r="K80" s="1487"/>
      <c r="L80" s="1487"/>
      <c r="M80" s="1425"/>
      <c r="N80" s="1425"/>
      <c r="O80" s="1425"/>
      <c r="P80" s="1425"/>
      <c r="Q80" s="1213" t="s">
        <v>23</v>
      </c>
      <c r="R80" s="1214"/>
      <c r="S80" s="1214"/>
      <c r="T80" s="1215"/>
      <c r="U80" s="1213" t="s">
        <v>24</v>
      </c>
      <c r="V80" s="1214"/>
      <c r="W80" s="1214"/>
      <c r="X80" s="1215"/>
    </row>
    <row r="81" spans="1:24" s="826" customFormat="1" ht="12" customHeight="1">
      <c r="A81" s="832">
        <v>4</v>
      </c>
      <c r="B81" s="1491"/>
      <c r="C81" s="1491"/>
      <c r="D81" s="1491"/>
      <c r="E81" s="1491"/>
      <c r="F81" s="833"/>
      <c r="G81" s="203"/>
      <c r="H81" s="1487"/>
      <c r="I81" s="1487"/>
      <c r="J81" s="1487"/>
      <c r="K81" s="1487"/>
      <c r="L81" s="1487"/>
      <c r="M81" s="1425"/>
      <c r="N81" s="1425"/>
      <c r="O81" s="1425"/>
      <c r="P81" s="1425"/>
      <c r="Q81" s="1508"/>
      <c r="R81" s="1509"/>
      <c r="S81" s="1509"/>
      <c r="T81" s="1510"/>
      <c r="U81" s="1427"/>
      <c r="V81" s="1428"/>
      <c r="W81" s="1428"/>
      <c r="X81" s="1429"/>
    </row>
    <row r="82" spans="1:24" s="826" customFormat="1" ht="12" customHeight="1">
      <c r="A82" s="830">
        <v>5</v>
      </c>
      <c r="B82" s="1491"/>
      <c r="C82" s="1491"/>
      <c r="D82" s="1491"/>
      <c r="E82" s="1491"/>
      <c r="F82" s="829"/>
      <c r="G82" s="203"/>
      <c r="H82" s="1487"/>
      <c r="I82" s="1487"/>
      <c r="J82" s="1487"/>
      <c r="K82" s="1487"/>
      <c r="L82" s="1487"/>
      <c r="M82" s="1425"/>
      <c r="N82" s="1425"/>
      <c r="O82" s="1425"/>
      <c r="P82" s="1425"/>
      <c r="Q82" s="1213" t="s">
        <v>25</v>
      </c>
      <c r="R82" s="1214"/>
      <c r="S82" s="1214"/>
      <c r="T82" s="1214"/>
      <c r="U82" s="1214"/>
      <c r="V82" s="1214"/>
      <c r="W82" s="1214"/>
      <c r="X82" s="1215"/>
    </row>
    <row r="83" spans="1:24" s="826" customFormat="1" ht="12" customHeight="1">
      <c r="A83" s="832">
        <v>6</v>
      </c>
      <c r="B83" s="1491"/>
      <c r="C83" s="1491"/>
      <c r="D83" s="1491"/>
      <c r="E83" s="1491"/>
      <c r="F83" s="831"/>
      <c r="G83" s="207"/>
      <c r="H83" s="1487"/>
      <c r="I83" s="1487"/>
      <c r="J83" s="1487"/>
      <c r="K83" s="1487"/>
      <c r="L83" s="1487"/>
      <c r="M83" s="1425"/>
      <c r="N83" s="1425"/>
      <c r="O83" s="1425"/>
      <c r="P83" s="1425"/>
      <c r="Q83" s="1502"/>
      <c r="R83" s="1503"/>
      <c r="S83" s="1503"/>
      <c r="T83" s="1504"/>
      <c r="U83" s="1497"/>
      <c r="V83" s="1498"/>
      <c r="W83" s="1498"/>
      <c r="X83" s="1207"/>
    </row>
    <row r="84" spans="1:24" s="826" customFormat="1" ht="12" customHeight="1">
      <c r="A84" s="830">
        <v>7</v>
      </c>
      <c r="B84" s="1491"/>
      <c r="C84" s="1491"/>
      <c r="D84" s="1491"/>
      <c r="E84" s="1491"/>
      <c r="F84" s="829"/>
      <c r="G84" s="203"/>
      <c r="H84" s="1487"/>
      <c r="I84" s="1487"/>
      <c r="J84" s="1487"/>
      <c r="K84" s="1487"/>
      <c r="L84" s="1487"/>
      <c r="M84" s="1425"/>
      <c r="N84" s="1425"/>
      <c r="O84" s="1425"/>
      <c r="P84" s="1425"/>
      <c r="Q84" s="1505"/>
      <c r="R84" s="1506"/>
      <c r="S84" s="1506"/>
      <c r="T84" s="1507"/>
      <c r="U84" s="1499"/>
      <c r="V84" s="1500"/>
      <c r="W84" s="1500"/>
      <c r="X84" s="1501"/>
    </row>
    <row r="85" spans="1:24" s="826" customFormat="1" ht="12" customHeight="1">
      <c r="A85" s="828">
        <v>8</v>
      </c>
      <c r="B85" s="1489"/>
      <c r="C85" s="1489"/>
      <c r="D85" s="1489"/>
      <c r="E85" s="1489"/>
      <c r="F85" s="827"/>
      <c r="G85" s="210"/>
      <c r="H85" s="1490"/>
      <c r="I85" s="1490"/>
      <c r="J85" s="1490"/>
      <c r="K85" s="1490"/>
      <c r="L85" s="1490"/>
      <c r="M85" s="1435"/>
      <c r="N85" s="1435"/>
      <c r="O85" s="1435"/>
      <c r="P85" s="1435"/>
      <c r="Q85" s="1095" t="s">
        <v>26</v>
      </c>
      <c r="R85" s="1202"/>
      <c r="S85" s="1202"/>
      <c r="T85" s="1096"/>
      <c r="U85" s="1095" t="s">
        <v>86</v>
      </c>
      <c r="V85" s="1202"/>
      <c r="W85" s="1202"/>
      <c r="X85" s="1096"/>
    </row>
    <row r="86" spans="1:24" ht="12">
      <c r="A86" s="824"/>
      <c r="B86" s="824"/>
      <c r="C86" s="825"/>
      <c r="D86" s="37"/>
      <c r="E86" s="37"/>
      <c r="F86" s="37"/>
      <c r="G86" s="824"/>
      <c r="H86" s="824"/>
      <c r="I86" s="824"/>
      <c r="J86" s="824"/>
      <c r="K86" s="25"/>
      <c r="L86" s="824"/>
      <c r="M86" s="824"/>
      <c r="N86" s="824"/>
      <c r="O86" s="824"/>
      <c r="P86" s="37"/>
      <c r="Q86" s="37"/>
      <c r="R86" s="37"/>
      <c r="S86" s="37"/>
      <c r="W86" s="37"/>
      <c r="X86" s="824"/>
    </row>
    <row r="87" ht="12">
      <c r="K87" s="24"/>
    </row>
    <row r="88" ht="12">
      <c r="K88" s="24"/>
    </row>
    <row r="89" ht="12">
      <c r="K89" s="24"/>
    </row>
    <row r="90" ht="12">
      <c r="K90" s="24"/>
    </row>
    <row r="91" ht="12">
      <c r="K91" s="24"/>
    </row>
    <row r="92" ht="12">
      <c r="K92" s="24"/>
    </row>
    <row r="93" ht="12">
      <c r="K93" s="24"/>
    </row>
    <row r="94" ht="12">
      <c r="K94" s="24"/>
    </row>
    <row r="95" ht="12">
      <c r="K95" s="24"/>
    </row>
    <row r="96" ht="12">
      <c r="K96" s="24"/>
    </row>
    <row r="200" spans="1:9" ht="12" hidden="1">
      <c r="A200" s="94" t="s">
        <v>57</v>
      </c>
      <c r="B200" s="94" t="str">
        <f>IF($G$6="ВЗРОСЛЫЕ","МУЖЧИНЫ",IF($G$6="ДО 19 ЛЕТ","ЮНИОРЫ","ЮНОШИ"))</f>
        <v>ЮНОШИ</v>
      </c>
      <c r="C200" s="51" t="s">
        <v>58</v>
      </c>
      <c r="D200" s="51" t="s">
        <v>59</v>
      </c>
      <c r="E200" s="70" t="s">
        <v>33</v>
      </c>
      <c r="F200" s="70"/>
      <c r="G200" s="84"/>
      <c r="H200" s="70"/>
      <c r="I200" s="70"/>
    </row>
    <row r="201" spans="1:9" ht="12" hidden="1">
      <c r="A201" s="94" t="s">
        <v>60</v>
      </c>
      <c r="B201" s="94" t="str">
        <f>IF($G$6="ВЗРОСЛЫЕ","ЖЕНЩИНЫ",IF($G$6="ДО 19 ЛЕТ","ЮНИОРКИ","ДЕВУШКИ"))</f>
        <v>ДЕВУШКИ</v>
      </c>
      <c r="C201" s="51" t="s">
        <v>61</v>
      </c>
      <c r="D201" s="51" t="s">
        <v>62</v>
      </c>
      <c r="E201" s="70" t="s">
        <v>21</v>
      </c>
      <c r="F201" s="70"/>
      <c r="G201" s="84"/>
      <c r="H201" s="70"/>
      <c r="I201" s="70"/>
    </row>
    <row r="202" spans="1:9" ht="12" hidden="1">
      <c r="A202" s="94" t="s">
        <v>63</v>
      </c>
      <c r="B202" s="94"/>
      <c r="C202" s="51" t="s">
        <v>64</v>
      </c>
      <c r="D202" s="51" t="s">
        <v>65</v>
      </c>
      <c r="E202" s="70"/>
      <c r="F202" s="70"/>
      <c r="G202" s="84"/>
      <c r="H202" s="70"/>
      <c r="I202" s="70"/>
    </row>
    <row r="203" spans="1:9" ht="12" hidden="1">
      <c r="A203" s="94" t="s">
        <v>66</v>
      </c>
      <c r="B203" s="94"/>
      <c r="C203" s="51" t="s">
        <v>67</v>
      </c>
      <c r="D203" s="51" t="s">
        <v>68</v>
      </c>
      <c r="E203" s="70"/>
      <c r="F203" s="70"/>
      <c r="G203" s="84"/>
      <c r="H203" s="70"/>
      <c r="I203" s="70"/>
    </row>
    <row r="204" spans="1:9" ht="12" hidden="1">
      <c r="A204" s="94" t="s">
        <v>69</v>
      </c>
      <c r="B204" s="94"/>
      <c r="C204" s="51" t="s">
        <v>70</v>
      </c>
      <c r="D204" s="51" t="s">
        <v>71</v>
      </c>
      <c r="E204" s="70"/>
      <c r="F204" s="70"/>
      <c r="G204" s="84"/>
      <c r="H204" s="70"/>
      <c r="I204" s="70"/>
    </row>
    <row r="205" spans="1:9" ht="12" hidden="1">
      <c r="A205" s="94" t="s">
        <v>72</v>
      </c>
      <c r="B205" s="94"/>
      <c r="C205" s="51" t="s">
        <v>73</v>
      </c>
      <c r="D205" s="51"/>
      <c r="E205" s="70"/>
      <c r="F205" s="70"/>
      <c r="G205" s="84"/>
      <c r="H205" s="70"/>
      <c r="I205" s="70"/>
    </row>
    <row r="206" spans="1:9" ht="12" hidden="1">
      <c r="A206" s="94"/>
      <c r="B206" s="94"/>
      <c r="C206" s="51" t="s">
        <v>74</v>
      </c>
      <c r="D206" s="51"/>
      <c r="E206" s="70"/>
      <c r="F206" s="70"/>
      <c r="G206" s="84"/>
      <c r="H206" s="70"/>
      <c r="I206" s="70"/>
    </row>
  </sheetData>
  <sheetProtection/>
  <mergeCells count="505">
    <mergeCell ref="P46:R46"/>
    <mergeCell ref="P53:R53"/>
    <mergeCell ref="P49:R49"/>
    <mergeCell ref="T49:W49"/>
    <mergeCell ref="P55:R55"/>
    <mergeCell ref="P52:R52"/>
    <mergeCell ref="P48:R48"/>
    <mergeCell ref="R50:R51"/>
    <mergeCell ref="P47:R47"/>
    <mergeCell ref="T51:W51"/>
    <mergeCell ref="Q85:T85"/>
    <mergeCell ref="P44:R44"/>
    <mergeCell ref="T68:W68"/>
    <mergeCell ref="P60:R60"/>
    <mergeCell ref="P64:R64"/>
    <mergeCell ref="T62:W62"/>
    <mergeCell ref="T63:W63"/>
    <mergeCell ref="T66:W66"/>
    <mergeCell ref="U85:X85"/>
    <mergeCell ref="M85:P85"/>
    <mergeCell ref="Q82:X82"/>
    <mergeCell ref="Q81:T81"/>
    <mergeCell ref="P70:R70"/>
    <mergeCell ref="T47:W47"/>
    <mergeCell ref="Q80:T80"/>
    <mergeCell ref="U80:X80"/>
    <mergeCell ref="P58:R58"/>
    <mergeCell ref="T60:W60"/>
    <mergeCell ref="T64:W64"/>
    <mergeCell ref="S58:W59"/>
    <mergeCell ref="U83:X84"/>
    <mergeCell ref="O66:Q67"/>
    <mergeCell ref="R66:R67"/>
    <mergeCell ref="P69:R69"/>
    <mergeCell ref="Q83:T84"/>
    <mergeCell ref="M83:P83"/>
    <mergeCell ref="L67:N67"/>
    <mergeCell ref="L69:N69"/>
    <mergeCell ref="H81:L81"/>
    <mergeCell ref="H82:L82"/>
    <mergeCell ref="P45:R45"/>
    <mergeCell ref="L44:N44"/>
    <mergeCell ref="K46:M47"/>
    <mergeCell ref="N46:N47"/>
    <mergeCell ref="F15:F16"/>
    <mergeCell ref="F23:F24"/>
    <mergeCell ref="F19:F20"/>
    <mergeCell ref="L42:N42"/>
    <mergeCell ref="P42:R42"/>
    <mergeCell ref="P39:R39"/>
    <mergeCell ref="G16:I17"/>
    <mergeCell ref="H19:J19"/>
    <mergeCell ref="J28:J29"/>
    <mergeCell ref="H18:J18"/>
    <mergeCell ref="G20:I21"/>
    <mergeCell ref="J24:J25"/>
    <mergeCell ref="E31:E32"/>
    <mergeCell ref="E33:E34"/>
    <mergeCell ref="D33:D34"/>
    <mergeCell ref="L40:N40"/>
    <mergeCell ref="P33:R33"/>
    <mergeCell ref="P36:R36"/>
    <mergeCell ref="K38:M39"/>
    <mergeCell ref="E37:E38"/>
    <mergeCell ref="E35:E36"/>
    <mergeCell ref="F35:F36"/>
    <mergeCell ref="E13:E14"/>
    <mergeCell ref="E15:E16"/>
    <mergeCell ref="E19:E20"/>
    <mergeCell ref="C13:C14"/>
    <mergeCell ref="C17:C18"/>
    <mergeCell ref="D15:D16"/>
    <mergeCell ref="C15:C16"/>
    <mergeCell ref="D17:D18"/>
    <mergeCell ref="E17:E18"/>
    <mergeCell ref="C19:C20"/>
    <mergeCell ref="E23:E24"/>
    <mergeCell ref="D23:D24"/>
    <mergeCell ref="E21:E22"/>
    <mergeCell ref="H22:J22"/>
    <mergeCell ref="H23:J23"/>
    <mergeCell ref="G24:I25"/>
    <mergeCell ref="D25:D26"/>
    <mergeCell ref="J20:J21"/>
    <mergeCell ref="H26:J26"/>
    <mergeCell ref="F21:F22"/>
    <mergeCell ref="F17:F18"/>
    <mergeCell ref="J16:J17"/>
    <mergeCell ref="F13:F14"/>
    <mergeCell ref="L20:N20"/>
    <mergeCell ref="L21:N21"/>
    <mergeCell ref="N22:N23"/>
    <mergeCell ref="L17:N17"/>
    <mergeCell ref="L19:N19"/>
    <mergeCell ref="L18:N18"/>
    <mergeCell ref="L16:N16"/>
    <mergeCell ref="H31:J31"/>
    <mergeCell ref="H34:J34"/>
    <mergeCell ref="L33:N33"/>
    <mergeCell ref="E39:E40"/>
    <mergeCell ref="L36:N36"/>
    <mergeCell ref="J36:J37"/>
    <mergeCell ref="G36:I37"/>
    <mergeCell ref="F39:F40"/>
    <mergeCell ref="F37:F38"/>
    <mergeCell ref="H39:J39"/>
    <mergeCell ref="J56:J57"/>
    <mergeCell ref="H55:J55"/>
    <mergeCell ref="J52:J53"/>
    <mergeCell ref="J32:J33"/>
    <mergeCell ref="L35:N35"/>
    <mergeCell ref="H35:J35"/>
    <mergeCell ref="L34:N34"/>
    <mergeCell ref="L37:N37"/>
    <mergeCell ref="N38:N39"/>
    <mergeCell ref="J40:J41"/>
    <mergeCell ref="G44:I45"/>
    <mergeCell ref="D55:D56"/>
    <mergeCell ref="D49:D50"/>
    <mergeCell ref="D51:D52"/>
    <mergeCell ref="F55:F56"/>
    <mergeCell ref="L48:N48"/>
    <mergeCell ref="L51:N51"/>
    <mergeCell ref="J48:J49"/>
    <mergeCell ref="G48:I49"/>
    <mergeCell ref="H51:J51"/>
    <mergeCell ref="L45:N45"/>
    <mergeCell ref="H46:J46"/>
    <mergeCell ref="E57:E58"/>
    <mergeCell ref="E55:E56"/>
    <mergeCell ref="E53:E54"/>
    <mergeCell ref="F49:F50"/>
    <mergeCell ref="G52:I53"/>
    <mergeCell ref="H54:J54"/>
    <mergeCell ref="K54:M55"/>
    <mergeCell ref="L49:N49"/>
    <mergeCell ref="D65:D66"/>
    <mergeCell ref="D63:D64"/>
    <mergeCell ref="F57:F58"/>
    <mergeCell ref="E65:E66"/>
    <mergeCell ref="G40:I41"/>
    <mergeCell ref="H38:J38"/>
    <mergeCell ref="H42:J42"/>
    <mergeCell ref="F43:F44"/>
    <mergeCell ref="D45:D46"/>
    <mergeCell ref="E43:E44"/>
    <mergeCell ref="B23:B24"/>
    <mergeCell ref="B25:B26"/>
    <mergeCell ref="B35:B36"/>
    <mergeCell ref="C35:C36"/>
    <mergeCell ref="C23:C24"/>
    <mergeCell ref="C37:C38"/>
    <mergeCell ref="C31:C32"/>
    <mergeCell ref="C33:C34"/>
    <mergeCell ref="B37:B38"/>
    <mergeCell ref="B39:B40"/>
    <mergeCell ref="C29:C30"/>
    <mergeCell ref="C39:C40"/>
    <mergeCell ref="C41:C42"/>
    <mergeCell ref="D47:D48"/>
    <mergeCell ref="C45:C46"/>
    <mergeCell ref="D31:D32"/>
    <mergeCell ref="D43:D44"/>
    <mergeCell ref="C43:C44"/>
    <mergeCell ref="D39:D40"/>
    <mergeCell ref="B65:B66"/>
    <mergeCell ref="B61:B62"/>
    <mergeCell ref="B63:B64"/>
    <mergeCell ref="B51:B52"/>
    <mergeCell ref="B53:B54"/>
    <mergeCell ref="B33:B34"/>
    <mergeCell ref="B59:B60"/>
    <mergeCell ref="B57:B58"/>
    <mergeCell ref="B41:B42"/>
    <mergeCell ref="B43:B44"/>
    <mergeCell ref="A35:A36"/>
    <mergeCell ref="A73:A74"/>
    <mergeCell ref="A69:A70"/>
    <mergeCell ref="A71:A72"/>
    <mergeCell ref="A57:A58"/>
    <mergeCell ref="A59:A60"/>
    <mergeCell ref="A61:A62"/>
    <mergeCell ref="A63:A64"/>
    <mergeCell ref="A67:A68"/>
    <mergeCell ref="A65:A66"/>
    <mergeCell ref="A53:A54"/>
    <mergeCell ref="A37:A38"/>
    <mergeCell ref="A41:A42"/>
    <mergeCell ref="A39:A40"/>
    <mergeCell ref="A43:A44"/>
    <mergeCell ref="A47:A48"/>
    <mergeCell ref="A45:A46"/>
    <mergeCell ref="A55:A56"/>
    <mergeCell ref="B49:B50"/>
    <mergeCell ref="B45:B46"/>
    <mergeCell ref="B47:B48"/>
    <mergeCell ref="C51:C52"/>
    <mergeCell ref="B55:B56"/>
    <mergeCell ref="C53:C54"/>
    <mergeCell ref="A51:A52"/>
    <mergeCell ref="C49:C50"/>
    <mergeCell ref="A49:A50"/>
    <mergeCell ref="C55:C56"/>
    <mergeCell ref="D57:D58"/>
    <mergeCell ref="E63:E64"/>
    <mergeCell ref="E61:E62"/>
    <mergeCell ref="F63:F64"/>
    <mergeCell ref="E41:E42"/>
    <mergeCell ref="C57:C58"/>
    <mergeCell ref="F59:F60"/>
    <mergeCell ref="E59:E60"/>
    <mergeCell ref="F53:F54"/>
    <mergeCell ref="E51:E52"/>
    <mergeCell ref="F51:F52"/>
    <mergeCell ref="F45:F46"/>
    <mergeCell ref="E47:E48"/>
    <mergeCell ref="E45:E46"/>
    <mergeCell ref="F47:F48"/>
    <mergeCell ref="H43:J43"/>
    <mergeCell ref="J44:J45"/>
    <mergeCell ref="F41:F42"/>
    <mergeCell ref="T48:W48"/>
    <mergeCell ref="T45:V45"/>
    <mergeCell ref="T33:W33"/>
    <mergeCell ref="T35:W35"/>
    <mergeCell ref="T39:W39"/>
    <mergeCell ref="T40:W40"/>
    <mergeCell ref="T46:W46"/>
    <mergeCell ref="L43:N43"/>
    <mergeCell ref="H47:J47"/>
    <mergeCell ref="T34:W34"/>
    <mergeCell ref="T36:W36"/>
    <mergeCell ref="T43:W44"/>
    <mergeCell ref="T37:W37"/>
    <mergeCell ref="T38:W38"/>
    <mergeCell ref="P41:R41"/>
    <mergeCell ref="P43:R43"/>
    <mergeCell ref="P40:R40"/>
    <mergeCell ref="T21:W21"/>
    <mergeCell ref="T30:W30"/>
    <mergeCell ref="T41:W41"/>
    <mergeCell ref="T20:W20"/>
    <mergeCell ref="T22:W22"/>
    <mergeCell ref="T28:W28"/>
    <mergeCell ref="T29:W29"/>
    <mergeCell ref="T23:W23"/>
    <mergeCell ref="T24:W24"/>
    <mergeCell ref="T31:W31"/>
    <mergeCell ref="T12:W12"/>
    <mergeCell ref="T13:W13"/>
    <mergeCell ref="T17:W17"/>
    <mergeCell ref="T15:W15"/>
    <mergeCell ref="T18:W18"/>
    <mergeCell ref="T14:W14"/>
    <mergeCell ref="T16:W16"/>
    <mergeCell ref="F31:F32"/>
    <mergeCell ref="F33:F34"/>
    <mergeCell ref="L24:N24"/>
    <mergeCell ref="P22:R22"/>
    <mergeCell ref="P23:R23"/>
    <mergeCell ref="P26:R26"/>
    <mergeCell ref="L26:N26"/>
    <mergeCell ref="P24:R24"/>
    <mergeCell ref="P25:R25"/>
    <mergeCell ref="L25:N25"/>
    <mergeCell ref="E27:E28"/>
    <mergeCell ref="F29:F30"/>
    <mergeCell ref="F27:F28"/>
    <mergeCell ref="E29:E30"/>
    <mergeCell ref="L29:N29"/>
    <mergeCell ref="P30:R30"/>
    <mergeCell ref="P29:R29"/>
    <mergeCell ref="G28:I29"/>
    <mergeCell ref="H27:J27"/>
    <mergeCell ref="H30:J30"/>
    <mergeCell ref="A31:A32"/>
    <mergeCell ref="A27:A28"/>
    <mergeCell ref="A29:A30"/>
    <mergeCell ref="B27:B28"/>
    <mergeCell ref="A33:A34"/>
    <mergeCell ref="D27:D28"/>
    <mergeCell ref="B31:B32"/>
    <mergeCell ref="C27:C28"/>
    <mergeCell ref="B29:B30"/>
    <mergeCell ref="A21:A22"/>
    <mergeCell ref="A19:A20"/>
    <mergeCell ref="D21:D22"/>
    <mergeCell ref="B21:B22"/>
    <mergeCell ref="D19:D20"/>
    <mergeCell ref="A15:A16"/>
    <mergeCell ref="A17:A18"/>
    <mergeCell ref="A13:A14"/>
    <mergeCell ref="D13:D14"/>
    <mergeCell ref="D29:D30"/>
    <mergeCell ref="A25:A26"/>
    <mergeCell ref="C25:C26"/>
    <mergeCell ref="A23:A24"/>
    <mergeCell ref="B13:B14"/>
    <mergeCell ref="B15:B16"/>
    <mergeCell ref="B17:B18"/>
    <mergeCell ref="B19:B20"/>
    <mergeCell ref="D53:D54"/>
    <mergeCell ref="E49:E50"/>
    <mergeCell ref="C65:C66"/>
    <mergeCell ref="B69:B70"/>
    <mergeCell ref="G60:I61"/>
    <mergeCell ref="B67:B68"/>
    <mergeCell ref="C61:C62"/>
    <mergeCell ref="D61:D62"/>
    <mergeCell ref="C59:C60"/>
    <mergeCell ref="H50:J50"/>
    <mergeCell ref="H66:J66"/>
    <mergeCell ref="F61:F62"/>
    <mergeCell ref="F67:F68"/>
    <mergeCell ref="H62:J62"/>
    <mergeCell ref="C63:C64"/>
    <mergeCell ref="D59:D60"/>
    <mergeCell ref="E67:E68"/>
    <mergeCell ref="J60:J61"/>
    <mergeCell ref="G68:I69"/>
    <mergeCell ref="F65:F66"/>
    <mergeCell ref="C69:C70"/>
    <mergeCell ref="D69:D70"/>
    <mergeCell ref="D71:D72"/>
    <mergeCell ref="F71:F72"/>
    <mergeCell ref="C67:C68"/>
    <mergeCell ref="D67:D68"/>
    <mergeCell ref="E69:E70"/>
    <mergeCell ref="C71:C72"/>
    <mergeCell ref="B80:E80"/>
    <mergeCell ref="E73:E74"/>
    <mergeCell ref="B82:E82"/>
    <mergeCell ref="B77:E77"/>
    <mergeCell ref="B73:B74"/>
    <mergeCell ref="D73:D74"/>
    <mergeCell ref="B81:E81"/>
    <mergeCell ref="B79:E79"/>
    <mergeCell ref="B78:E78"/>
    <mergeCell ref="H79:L79"/>
    <mergeCell ref="F73:F74"/>
    <mergeCell ref="C73:C74"/>
    <mergeCell ref="H80:L80"/>
    <mergeCell ref="B85:E85"/>
    <mergeCell ref="H83:L83"/>
    <mergeCell ref="H84:L84"/>
    <mergeCell ref="H85:L85"/>
    <mergeCell ref="B83:E83"/>
    <mergeCell ref="B84:E84"/>
    <mergeCell ref="B71:B72"/>
    <mergeCell ref="H78:L78"/>
    <mergeCell ref="H70:J70"/>
    <mergeCell ref="L68:N68"/>
    <mergeCell ref="K70:M71"/>
    <mergeCell ref="H71:J71"/>
    <mergeCell ref="H74:J74"/>
    <mergeCell ref="H77:L77"/>
    <mergeCell ref="E71:E72"/>
    <mergeCell ref="F69:F70"/>
    <mergeCell ref="L65:N65"/>
    <mergeCell ref="L64:N64"/>
    <mergeCell ref="L66:N66"/>
    <mergeCell ref="G64:I65"/>
    <mergeCell ref="J72:J73"/>
    <mergeCell ref="G72:I73"/>
    <mergeCell ref="H67:J67"/>
    <mergeCell ref="L72:N72"/>
    <mergeCell ref="J68:J69"/>
    <mergeCell ref="J64:J65"/>
    <mergeCell ref="N62:N63"/>
    <mergeCell ref="H63:J63"/>
    <mergeCell ref="L50:N50"/>
    <mergeCell ref="L56:N56"/>
    <mergeCell ref="L58:N58"/>
    <mergeCell ref="L61:N61"/>
    <mergeCell ref="K62:M63"/>
    <mergeCell ref="H58:J58"/>
    <mergeCell ref="H59:J59"/>
    <mergeCell ref="G56:I57"/>
    <mergeCell ref="F11:F12"/>
    <mergeCell ref="L53:N53"/>
    <mergeCell ref="L52:N52"/>
    <mergeCell ref="N54:N55"/>
    <mergeCell ref="L41:N41"/>
    <mergeCell ref="C11:C12"/>
    <mergeCell ref="D11:D12"/>
    <mergeCell ref="C21:C22"/>
    <mergeCell ref="F25:F26"/>
    <mergeCell ref="E25:E26"/>
    <mergeCell ref="B11:B12"/>
    <mergeCell ref="L28:N28"/>
    <mergeCell ref="L60:N60"/>
    <mergeCell ref="D35:D36"/>
    <mergeCell ref="C47:C48"/>
    <mergeCell ref="D37:D38"/>
    <mergeCell ref="D41:D42"/>
    <mergeCell ref="L57:N57"/>
    <mergeCell ref="L12:N12"/>
    <mergeCell ref="L13:N13"/>
    <mergeCell ref="B8:B10"/>
    <mergeCell ref="D8:E10"/>
    <mergeCell ref="F8:F10"/>
    <mergeCell ref="C8:C10"/>
    <mergeCell ref="S6:U6"/>
    <mergeCell ref="E6:F6"/>
    <mergeCell ref="G6:L6"/>
    <mergeCell ref="I9:L9"/>
    <mergeCell ref="Q9:T9"/>
    <mergeCell ref="Q10:T10"/>
    <mergeCell ref="A1:X1"/>
    <mergeCell ref="A3:X3"/>
    <mergeCell ref="A4:X4"/>
    <mergeCell ref="A5:D5"/>
    <mergeCell ref="A2:X2"/>
    <mergeCell ref="E5:F5"/>
    <mergeCell ref="M5:Q5"/>
    <mergeCell ref="S5:U5"/>
    <mergeCell ref="W6:X6"/>
    <mergeCell ref="W5:X5"/>
    <mergeCell ref="G5:L5"/>
    <mergeCell ref="M80:P80"/>
    <mergeCell ref="M81:P81"/>
    <mergeCell ref="M82:P82"/>
    <mergeCell ref="M77:P77"/>
    <mergeCell ref="L74:N74"/>
    <mergeCell ref="L73:N73"/>
    <mergeCell ref="N70:N71"/>
    <mergeCell ref="M84:P84"/>
    <mergeCell ref="A6:D6"/>
    <mergeCell ref="A8:A10"/>
    <mergeCell ref="D7:T7"/>
    <mergeCell ref="A11:A12"/>
    <mergeCell ref="M9:P9"/>
    <mergeCell ref="E11:E12"/>
    <mergeCell ref="T69:W69"/>
    <mergeCell ref="T55:W55"/>
    <mergeCell ref="T57:W57"/>
    <mergeCell ref="S71:W71"/>
    <mergeCell ref="L59:N59"/>
    <mergeCell ref="P63:R63"/>
    <mergeCell ref="U81:X81"/>
    <mergeCell ref="O73:Q74"/>
    <mergeCell ref="T74:W74"/>
    <mergeCell ref="Q79:X79"/>
    <mergeCell ref="Q77:X77"/>
    <mergeCell ref="Q78:X78"/>
    <mergeCell ref="S72:W73"/>
    <mergeCell ref="O71:R72"/>
    <mergeCell ref="M78:P78"/>
    <mergeCell ref="M79:P79"/>
    <mergeCell ref="T67:W67"/>
    <mergeCell ref="P56:R56"/>
    <mergeCell ref="P65:R65"/>
    <mergeCell ref="P68:R68"/>
    <mergeCell ref="P61:R61"/>
    <mergeCell ref="T56:W56"/>
    <mergeCell ref="P62:R62"/>
    <mergeCell ref="T65:W65"/>
    <mergeCell ref="T61:W61"/>
    <mergeCell ref="P59:R59"/>
    <mergeCell ref="P57:R57"/>
    <mergeCell ref="P54:R54"/>
    <mergeCell ref="O50:Q51"/>
    <mergeCell ref="T54:W54"/>
    <mergeCell ref="T52:W52"/>
    <mergeCell ref="T50:W50"/>
    <mergeCell ref="T53:W53"/>
    <mergeCell ref="M6:Q6"/>
    <mergeCell ref="U9:X10"/>
    <mergeCell ref="I10:L10"/>
    <mergeCell ref="T42:W42"/>
    <mergeCell ref="G12:I13"/>
    <mergeCell ref="H14:J14"/>
    <mergeCell ref="H15:J15"/>
    <mergeCell ref="J12:J13"/>
    <mergeCell ref="M10:P10"/>
    <mergeCell ref="G32:I33"/>
    <mergeCell ref="P14:R14"/>
    <mergeCell ref="P12:R12"/>
    <mergeCell ref="L27:N27"/>
    <mergeCell ref="L32:N32"/>
    <mergeCell ref="N30:N31"/>
    <mergeCell ref="R18:R19"/>
    <mergeCell ref="P17:R17"/>
    <mergeCell ref="K14:M15"/>
    <mergeCell ref="N14:N15"/>
    <mergeCell ref="P13:R13"/>
    <mergeCell ref="T19:W19"/>
    <mergeCell ref="T25:W25"/>
    <mergeCell ref="P38:R38"/>
    <mergeCell ref="P27:R27"/>
    <mergeCell ref="S26:W27"/>
    <mergeCell ref="T32:W32"/>
    <mergeCell ref="P37:R37"/>
    <mergeCell ref="O34:Q35"/>
    <mergeCell ref="R34:R35"/>
    <mergeCell ref="P32:R32"/>
    <mergeCell ref="P15:R15"/>
    <mergeCell ref="K22:M23"/>
    <mergeCell ref="K30:M31"/>
    <mergeCell ref="P20:R20"/>
    <mergeCell ref="P21:R21"/>
    <mergeCell ref="P31:R31"/>
    <mergeCell ref="P28:R28"/>
    <mergeCell ref="P16:R16"/>
    <mergeCell ref="O18:Q19"/>
  </mergeCells>
  <conditionalFormatting sqref="J12:J13 J16:J17 N62:N63 N70:N71 J20:J21 J24:J25 J28:J29 J32:J33 J36:J37 J40:J41 J44:J45 J48:J49 J52:J53 J56:J57 J60:J61 J64:J65 N14:N15 N22:N23 J68:J69 J72:J73 N30:N31 N38:N39 N46:N47 N54:N55 R18:R19 R34:R35 R50:R51 R66:R67">
    <cfRule type="expression" priority="1" dxfId="282" stopIfTrue="1">
      <formula>COUNTIF($O$77:$T$84,G12)&gt;0</formula>
    </cfRule>
  </conditionalFormatting>
  <conditionalFormatting sqref="C11:C74">
    <cfRule type="expression" priority="2" dxfId="281" stopIfTrue="1">
      <formula>COUNTIF($C$11:$C$74,C11)&gt;1</formula>
    </cfRule>
  </conditionalFormatting>
  <conditionalFormatting sqref="G14 G18 W45 G26 G22 G34 G30 G42 G38 G50 G46 G58 G54 G66 G62 G74 K72 K48 K56 K32 K40 G70 K24 K16 O20 O36 K64 O68 S28 S60 O52">
    <cfRule type="cellIs" priority="3" dxfId="280" operator="notEqual" stopIfTrue="1">
      <formula>0</formula>
    </cfRule>
  </conditionalFormatting>
  <conditionalFormatting sqref="D11:D74">
    <cfRule type="expression" priority="4" dxfId="282" stopIfTrue="1">
      <formula>COUNTIF($B$78:$E$85,D11)&gt;0</formula>
    </cfRule>
  </conditionalFormatting>
  <conditionalFormatting sqref="E11:E74">
    <cfRule type="expression" priority="5" dxfId="282"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282" stopIfTrue="1">
      <formula>COUNTIF($B$78:$E$85,G12)&gt;0</formula>
    </cfRule>
    <cfRule type="expression" priority="7" dxfId="283" stopIfTrue="1">
      <formula>LEFT(G12,4)="поб."</formula>
    </cfRule>
  </conditionalFormatting>
  <conditionalFormatting sqref="A11:A74">
    <cfRule type="expression" priority="8" dxfId="282" stopIfTrue="1">
      <formula>COUNTIF($B$78:$E$85,$D11)&gt;0</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formula1>$B$200:$B$201</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73"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X206"/>
  <sheetViews>
    <sheetView showGridLines="0" showZeros="0" workbookViewId="0" topLeftCell="A1">
      <pane ySplit="10" topLeftCell="A11" activePane="bottomLeft" state="frozen"/>
      <selection pane="topLeft" activeCell="A3" sqref="A3:N3"/>
      <selection pane="bottomLeft" activeCell="A3" sqref="A3:N3"/>
    </sheetView>
  </sheetViews>
  <sheetFormatPr defaultColWidth="9.125" defaultRowHeight="12.75"/>
  <cols>
    <col min="1" max="1" width="6.50390625" style="300" customWidth="1"/>
    <col min="2" max="2" width="5.875" style="300" customWidth="1"/>
    <col min="3" max="3" width="6.125" style="301" hidden="1" customWidth="1"/>
    <col min="4" max="4" width="20.875" style="36" customWidth="1"/>
    <col min="5" max="5" width="4.875" style="36" customWidth="1"/>
    <col min="6" max="6" width="12.875" style="36" customWidth="1"/>
    <col min="7" max="7" width="2.875" style="300" customWidth="1"/>
    <col min="8" max="9" width="7.875" style="300" customWidth="1"/>
    <col min="10" max="10" width="4.875" style="300" hidden="1" customWidth="1"/>
    <col min="11" max="11" width="2.875" style="300" customWidth="1"/>
    <col min="12" max="13" width="7.875" style="300" customWidth="1"/>
    <col min="14" max="14" width="4.875" style="300" hidden="1" customWidth="1"/>
    <col min="15" max="15" width="2.875" style="300" customWidth="1"/>
    <col min="16" max="17" width="7.875" style="36" customWidth="1"/>
    <col min="18" max="18" width="4.875" style="36" hidden="1" customWidth="1"/>
    <col min="19" max="19" width="2.875" style="36" customWidth="1"/>
    <col min="20" max="20" width="9.875" style="37" customWidth="1"/>
    <col min="21" max="21" width="7.875" style="37" customWidth="1"/>
    <col min="22" max="22" width="4.875" style="37" hidden="1" customWidth="1"/>
    <col min="23" max="23" width="2.875" style="36" customWidth="1"/>
    <col min="24" max="24" width="9.875" style="300" customWidth="1"/>
    <col min="25" max="16384" width="9.125" style="300" customWidth="1"/>
  </cols>
  <sheetData>
    <row r="1" spans="1:24" ht="30" customHeight="1">
      <c r="A1" s="1112" t="s">
        <v>82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row>
    <row r="2" spans="1:24" ht="12.75">
      <c r="A2" s="1459" t="s">
        <v>0</v>
      </c>
      <c r="B2" s="1460"/>
      <c r="C2" s="1460"/>
      <c r="D2" s="1460"/>
      <c r="E2" s="1460"/>
      <c r="F2" s="1460"/>
      <c r="G2" s="1460"/>
      <c r="H2" s="1460"/>
      <c r="I2" s="1460"/>
      <c r="J2" s="1460"/>
      <c r="K2" s="1460"/>
      <c r="L2" s="1460"/>
      <c r="M2" s="1460"/>
      <c r="N2" s="1460"/>
      <c r="O2" s="1460"/>
      <c r="P2" s="1460"/>
      <c r="Q2" s="1460"/>
      <c r="R2" s="1460"/>
      <c r="S2" s="1460"/>
      <c r="T2" s="1460"/>
      <c r="U2" s="1460"/>
      <c r="V2" s="1460"/>
      <c r="W2" s="1460"/>
      <c r="X2" s="1461"/>
    </row>
    <row r="3" spans="1:24" s="94" customFormat="1" ht="24.75">
      <c r="A3" s="1454"/>
      <c r="B3" s="1455"/>
      <c r="C3" s="1455"/>
      <c r="D3" s="1455"/>
      <c r="E3" s="1455"/>
      <c r="F3" s="1455"/>
      <c r="G3" s="1455"/>
      <c r="H3" s="1455"/>
      <c r="I3" s="1455"/>
      <c r="J3" s="1455"/>
      <c r="K3" s="1455"/>
      <c r="L3" s="1455"/>
      <c r="M3" s="1455"/>
      <c r="N3" s="1455"/>
      <c r="O3" s="1455"/>
      <c r="P3" s="1455"/>
      <c r="Q3" s="1455"/>
      <c r="R3" s="1455"/>
      <c r="S3" s="1455"/>
      <c r="T3" s="1455"/>
      <c r="U3" s="1455"/>
      <c r="V3" s="1455"/>
      <c r="W3" s="1455"/>
      <c r="X3" s="1456"/>
    </row>
    <row r="4" spans="1:24" ht="6.75" customHeight="1">
      <c r="A4" s="1457"/>
      <c r="B4" s="1457"/>
      <c r="C4" s="1457"/>
      <c r="D4" s="1457"/>
      <c r="E4" s="1457"/>
      <c r="F4" s="1457"/>
      <c r="G4" s="1457"/>
      <c r="H4" s="1457"/>
      <c r="I4" s="1457"/>
      <c r="J4" s="1457"/>
      <c r="K4" s="1457"/>
      <c r="L4" s="1457"/>
      <c r="M4" s="1457"/>
      <c r="N4" s="1457"/>
      <c r="O4" s="1457"/>
      <c r="P4" s="1457"/>
      <c r="Q4" s="1457"/>
      <c r="R4" s="1457"/>
      <c r="S4" s="1457"/>
      <c r="T4" s="1457"/>
      <c r="U4" s="1457"/>
      <c r="V4" s="1457"/>
      <c r="W4" s="1457"/>
      <c r="X4" s="1457"/>
    </row>
    <row r="5" spans="1:24" s="557" customFormat="1" ht="12.75" customHeight="1">
      <c r="A5" s="1458" t="s">
        <v>1</v>
      </c>
      <c r="B5" s="1458"/>
      <c r="C5" s="1458"/>
      <c r="D5" s="1458"/>
      <c r="E5" s="1462" t="s">
        <v>2</v>
      </c>
      <c r="F5" s="1463"/>
      <c r="G5" s="1449" t="s">
        <v>3</v>
      </c>
      <c r="H5" s="1450"/>
      <c r="I5" s="1450"/>
      <c r="J5" s="1450"/>
      <c r="K5" s="1450"/>
      <c r="L5" s="1451"/>
      <c r="M5" s="1464" t="s">
        <v>4</v>
      </c>
      <c r="N5" s="1447"/>
      <c r="O5" s="1447"/>
      <c r="P5" s="1447"/>
      <c r="Q5" s="1448"/>
      <c r="R5" s="880"/>
      <c r="S5" s="1464" t="s">
        <v>5</v>
      </c>
      <c r="T5" s="1447"/>
      <c r="U5" s="1448"/>
      <c r="V5" s="880"/>
      <c r="W5" s="1447" t="s">
        <v>6</v>
      </c>
      <c r="X5" s="1448"/>
    </row>
    <row r="6" spans="1:24" s="878" customFormat="1" ht="12.75">
      <c r="A6" s="1441"/>
      <c r="B6" s="1441"/>
      <c r="C6" s="1441"/>
      <c r="D6" s="1441"/>
      <c r="E6" s="1470"/>
      <c r="F6" s="1471"/>
      <c r="G6" s="1472"/>
      <c r="H6" s="1473"/>
      <c r="I6" s="1473"/>
      <c r="J6" s="1473"/>
      <c r="K6" s="1473"/>
      <c r="L6" s="1474"/>
      <c r="M6" s="1413"/>
      <c r="N6" s="1414"/>
      <c r="O6" s="1414"/>
      <c r="P6" s="1414"/>
      <c r="Q6" s="1415"/>
      <c r="R6" s="879"/>
      <c r="S6" s="1413"/>
      <c r="T6" s="1414"/>
      <c r="U6" s="1415"/>
      <c r="V6" s="879"/>
      <c r="W6" s="1414"/>
      <c r="X6" s="1415"/>
    </row>
    <row r="7" spans="1:24" ht="18" customHeight="1">
      <c r="A7" s="875"/>
      <c r="B7" s="875"/>
      <c r="C7" s="877"/>
      <c r="D7" s="1443"/>
      <c r="E7" s="1443"/>
      <c r="F7" s="1443"/>
      <c r="G7" s="1443"/>
      <c r="H7" s="1443"/>
      <c r="I7" s="1443"/>
      <c r="J7" s="1443"/>
      <c r="K7" s="1443"/>
      <c r="L7" s="1443"/>
      <c r="M7" s="1443"/>
      <c r="N7" s="1443"/>
      <c r="O7" s="1443"/>
      <c r="P7" s="1443"/>
      <c r="Q7" s="1443"/>
      <c r="R7" s="1443"/>
      <c r="S7" s="1443"/>
      <c r="T7" s="1443"/>
      <c r="U7" s="876"/>
      <c r="V7" s="875"/>
      <c r="W7" s="875"/>
      <c r="X7" s="824"/>
    </row>
    <row r="8" spans="1:24" ht="6" customHeight="1">
      <c r="A8" s="1442" t="s">
        <v>7</v>
      </c>
      <c r="B8" s="1465" t="s">
        <v>8</v>
      </c>
      <c r="C8" s="1468"/>
      <c r="D8" s="1466" t="s">
        <v>224</v>
      </c>
      <c r="E8" s="1416"/>
      <c r="F8" s="1416" t="s">
        <v>9</v>
      </c>
      <c r="G8" s="871"/>
      <c r="H8" s="869"/>
      <c r="I8" s="869"/>
      <c r="J8" s="874"/>
      <c r="K8" s="874"/>
      <c r="L8" s="874"/>
      <c r="M8" s="874"/>
      <c r="N8" s="874"/>
      <c r="O8" s="874"/>
      <c r="P8" s="872"/>
      <c r="Q8" s="872"/>
      <c r="R8" s="872"/>
      <c r="S8" s="872"/>
      <c r="T8" s="873"/>
      <c r="U8" s="873"/>
      <c r="V8" s="873"/>
      <c r="W8" s="872"/>
      <c r="X8" s="834"/>
    </row>
    <row r="9" spans="1:24" ht="10.5" customHeight="1">
      <c r="A9" s="1442"/>
      <c r="B9" s="1465"/>
      <c r="C9" s="1468"/>
      <c r="D9" s="1466"/>
      <c r="E9" s="1416"/>
      <c r="F9" s="1416"/>
      <c r="G9" s="871"/>
      <c r="H9" s="870"/>
      <c r="I9" s="1445" t="s">
        <v>27</v>
      </c>
      <c r="J9" s="1445"/>
      <c r="K9" s="1445"/>
      <c r="L9" s="1445"/>
      <c r="M9" s="1445" t="s">
        <v>28</v>
      </c>
      <c r="N9" s="1445"/>
      <c r="O9" s="1445"/>
      <c r="P9" s="1445"/>
      <c r="Q9" s="1445" t="s">
        <v>29</v>
      </c>
      <c r="R9" s="1445"/>
      <c r="S9" s="1445"/>
      <c r="T9" s="1445"/>
      <c r="U9" s="1416" t="s">
        <v>30</v>
      </c>
      <c r="V9" s="1416"/>
      <c r="W9" s="1416"/>
      <c r="X9" s="1416"/>
    </row>
    <row r="10" spans="1:24" s="862" customFormat="1" ht="10.5" customHeight="1">
      <c r="A10" s="1442"/>
      <c r="B10" s="1465"/>
      <c r="C10" s="1469"/>
      <c r="D10" s="1467"/>
      <c r="E10" s="1417"/>
      <c r="F10" s="1417"/>
      <c r="G10" s="868"/>
      <c r="H10" s="868"/>
      <c r="I10" s="1418" t="s">
        <v>31</v>
      </c>
      <c r="J10" s="1418"/>
      <c r="K10" s="1418"/>
      <c r="L10" s="1418"/>
      <c r="M10" s="1418" t="s">
        <v>31</v>
      </c>
      <c r="N10" s="1418"/>
      <c r="O10" s="1418"/>
      <c r="P10" s="1418"/>
      <c r="Q10" s="1418" t="s">
        <v>31</v>
      </c>
      <c r="R10" s="1418"/>
      <c r="S10" s="1418"/>
      <c r="T10" s="1418"/>
      <c r="U10" s="1417"/>
      <c r="V10" s="1417"/>
      <c r="W10" s="1417"/>
      <c r="X10" s="1417"/>
    </row>
    <row r="11" spans="1:23" s="862" customFormat="1" ht="12">
      <c r="A11" s="1444">
        <v>1</v>
      </c>
      <c r="B11" s="1475">
        <v>1</v>
      </c>
      <c r="C11" s="1479"/>
      <c r="D11" s="1477"/>
      <c r="E11" s="1446"/>
      <c r="F11" s="1446"/>
      <c r="G11" s="867"/>
      <c r="H11" s="866"/>
      <c r="I11" s="866"/>
      <c r="J11" s="865"/>
      <c r="K11" s="864"/>
      <c r="L11" s="865"/>
      <c r="M11" s="865"/>
      <c r="N11" s="865"/>
      <c r="O11" s="864"/>
      <c r="P11" s="863"/>
      <c r="Q11" s="863"/>
      <c r="R11" s="863"/>
      <c r="S11" s="863"/>
      <c r="T11" s="863"/>
      <c r="U11" s="863"/>
      <c r="V11" s="863"/>
      <c r="W11" s="863"/>
    </row>
    <row r="12" spans="1:24" s="840" customFormat="1" ht="12">
      <c r="A12" s="1374"/>
      <c r="B12" s="1476"/>
      <c r="C12" s="1480"/>
      <c r="D12" s="1478"/>
      <c r="E12" s="1420"/>
      <c r="F12" s="1481"/>
      <c r="G12" s="1403"/>
      <c r="H12" s="1419"/>
      <c r="I12" s="1419"/>
      <c r="J12" s="1403"/>
      <c r="K12" s="379"/>
      <c r="L12" s="1453"/>
      <c r="M12" s="1453"/>
      <c r="N12" s="1453"/>
      <c r="O12" s="861"/>
      <c r="P12" s="1401"/>
      <c r="Q12" s="1401"/>
      <c r="R12" s="1401"/>
      <c r="S12" s="381"/>
      <c r="T12" s="1401"/>
      <c r="U12" s="1401"/>
      <c r="V12" s="1401"/>
      <c r="W12" s="1401"/>
      <c r="X12" s="841"/>
    </row>
    <row r="13" spans="1:24" s="840" customFormat="1" ht="12">
      <c r="A13" s="1494"/>
      <c r="B13" s="1475">
        <v>2</v>
      </c>
      <c r="C13" s="1479"/>
      <c r="D13" s="1511"/>
      <c r="E13" s="1513"/>
      <c r="F13" s="1515"/>
      <c r="G13" s="1420"/>
      <c r="H13" s="1420"/>
      <c r="I13" s="1420"/>
      <c r="J13" s="1405"/>
      <c r="K13" s="379"/>
      <c r="L13" s="1453"/>
      <c r="M13" s="1453"/>
      <c r="N13" s="1453"/>
      <c r="O13" s="861"/>
      <c r="P13" s="1401"/>
      <c r="Q13" s="1401"/>
      <c r="R13" s="1401"/>
      <c r="S13" s="381"/>
      <c r="T13" s="1401"/>
      <c r="U13" s="1401"/>
      <c r="V13" s="1401"/>
      <c r="W13" s="1401"/>
      <c r="X13" s="841"/>
    </row>
    <row r="14" spans="1:24" s="840" customFormat="1" ht="12">
      <c r="A14" s="1374"/>
      <c r="B14" s="1476"/>
      <c r="C14" s="1480"/>
      <c r="D14" s="1512"/>
      <c r="E14" s="1514"/>
      <c r="F14" s="1516"/>
      <c r="G14" s="854"/>
      <c r="H14" s="1406"/>
      <c r="I14" s="1406"/>
      <c r="J14" s="1407"/>
      <c r="K14" s="1402"/>
      <c r="L14" s="1403"/>
      <c r="M14" s="1403"/>
      <c r="N14" s="1403"/>
      <c r="O14" s="379"/>
      <c r="P14" s="1401"/>
      <c r="Q14" s="1401"/>
      <c r="R14" s="1401"/>
      <c r="S14" s="381"/>
      <c r="T14" s="1401"/>
      <c r="U14" s="1401"/>
      <c r="V14" s="1401"/>
      <c r="W14" s="1401"/>
      <c r="X14" s="841"/>
    </row>
    <row r="15" spans="1:24" s="840" customFormat="1" ht="12">
      <c r="A15" s="1444"/>
      <c r="B15" s="1475">
        <v>3</v>
      </c>
      <c r="C15" s="1479"/>
      <c r="D15" s="1477"/>
      <c r="E15" s="1446"/>
      <c r="F15" s="1446"/>
      <c r="G15" s="385"/>
      <c r="H15" s="1408"/>
      <c r="I15" s="1408"/>
      <c r="J15" s="1409"/>
      <c r="K15" s="1404"/>
      <c r="L15" s="1405"/>
      <c r="M15" s="1405"/>
      <c r="N15" s="1405"/>
      <c r="O15" s="379"/>
      <c r="P15" s="1401"/>
      <c r="Q15" s="1401"/>
      <c r="R15" s="1401"/>
      <c r="S15" s="381"/>
      <c r="T15" s="1401"/>
      <c r="U15" s="1401"/>
      <c r="V15" s="1401"/>
      <c r="W15" s="1401"/>
      <c r="X15" s="841"/>
    </row>
    <row r="16" spans="1:24" s="840" customFormat="1" ht="12">
      <c r="A16" s="1374"/>
      <c r="B16" s="1476"/>
      <c r="C16" s="1480"/>
      <c r="D16" s="1478"/>
      <c r="E16" s="1420"/>
      <c r="F16" s="1481"/>
      <c r="G16" s="1403"/>
      <c r="H16" s="1403"/>
      <c r="I16" s="1403"/>
      <c r="J16" s="1485"/>
      <c r="K16" s="852"/>
      <c r="L16" s="1406"/>
      <c r="M16" s="1406"/>
      <c r="N16" s="1407"/>
      <c r="O16" s="859"/>
      <c r="P16" s="1401"/>
      <c r="Q16" s="1401"/>
      <c r="R16" s="1401"/>
      <c r="S16" s="381"/>
      <c r="T16" s="1401"/>
      <c r="U16" s="1401"/>
      <c r="V16" s="1401"/>
      <c r="W16" s="1401"/>
      <c r="X16" s="841"/>
    </row>
    <row r="17" spans="1:24" s="840" customFormat="1" ht="12">
      <c r="A17" s="1494"/>
      <c r="B17" s="1475">
        <v>4</v>
      </c>
      <c r="C17" s="1479"/>
      <c r="D17" s="1477"/>
      <c r="E17" s="1446"/>
      <c r="F17" s="1483"/>
      <c r="G17" s="1405"/>
      <c r="H17" s="1405"/>
      <c r="I17" s="1405"/>
      <c r="J17" s="1486"/>
      <c r="K17" s="367"/>
      <c r="L17" s="1408"/>
      <c r="M17" s="1408"/>
      <c r="N17" s="1409"/>
      <c r="O17" s="859"/>
      <c r="P17" s="1401"/>
      <c r="Q17" s="1401"/>
      <c r="R17" s="1401"/>
      <c r="S17" s="381"/>
      <c r="T17" s="1401"/>
      <c r="U17" s="1401"/>
      <c r="V17" s="1401"/>
      <c r="W17" s="1401"/>
      <c r="X17" s="841"/>
    </row>
    <row r="18" spans="1:24" s="840" customFormat="1" ht="12">
      <c r="A18" s="1374"/>
      <c r="B18" s="1476"/>
      <c r="C18" s="1480"/>
      <c r="D18" s="1478"/>
      <c r="E18" s="1420"/>
      <c r="F18" s="1484"/>
      <c r="G18" s="849"/>
      <c r="H18" s="1406"/>
      <c r="I18" s="1406"/>
      <c r="J18" s="1406"/>
      <c r="K18" s="26"/>
      <c r="L18" s="1412"/>
      <c r="M18" s="1412"/>
      <c r="N18" s="1482"/>
      <c r="O18" s="1402"/>
      <c r="P18" s="1403"/>
      <c r="Q18" s="1403"/>
      <c r="R18" s="1403"/>
      <c r="S18" s="379"/>
      <c r="T18" s="1401"/>
      <c r="U18" s="1401"/>
      <c r="V18" s="1401"/>
      <c r="W18" s="1401"/>
      <c r="X18" s="841"/>
    </row>
    <row r="19" spans="1:24" s="840" customFormat="1" ht="12">
      <c r="A19" s="1494"/>
      <c r="B19" s="1475">
        <v>5</v>
      </c>
      <c r="C19" s="1479"/>
      <c r="D19" s="1477"/>
      <c r="E19" s="1446"/>
      <c r="F19" s="1446"/>
      <c r="G19" s="385"/>
      <c r="H19" s="1408"/>
      <c r="I19" s="1408"/>
      <c r="J19" s="1408"/>
      <c r="K19" s="26"/>
      <c r="L19" s="1412"/>
      <c r="M19" s="1412"/>
      <c r="N19" s="1482"/>
      <c r="O19" s="1404"/>
      <c r="P19" s="1405"/>
      <c r="Q19" s="1405"/>
      <c r="R19" s="1405"/>
      <c r="S19" s="379"/>
      <c r="T19" s="1401"/>
      <c r="U19" s="1401"/>
      <c r="V19" s="1401"/>
      <c r="W19" s="1401"/>
      <c r="X19" s="841"/>
    </row>
    <row r="20" spans="1:24" s="840" customFormat="1" ht="12">
      <c r="A20" s="1374"/>
      <c r="B20" s="1476"/>
      <c r="C20" s="1480"/>
      <c r="D20" s="1478"/>
      <c r="E20" s="1420"/>
      <c r="F20" s="1481"/>
      <c r="G20" s="1403"/>
      <c r="H20" s="1419"/>
      <c r="I20" s="1419"/>
      <c r="J20" s="1403"/>
      <c r="K20" s="366"/>
      <c r="L20" s="1412"/>
      <c r="M20" s="1412"/>
      <c r="N20" s="1482"/>
      <c r="O20" s="856"/>
      <c r="P20" s="1406"/>
      <c r="Q20" s="1406"/>
      <c r="R20" s="1407"/>
      <c r="S20" s="860"/>
      <c r="T20" s="1401"/>
      <c r="U20" s="1401"/>
      <c r="V20" s="1401"/>
      <c r="W20" s="1401"/>
      <c r="X20" s="841"/>
    </row>
    <row r="21" spans="1:24" s="840" customFormat="1" ht="12">
      <c r="A21" s="1494"/>
      <c r="B21" s="1475">
        <v>6</v>
      </c>
      <c r="C21" s="1479"/>
      <c r="D21" s="1477"/>
      <c r="E21" s="1446"/>
      <c r="F21" s="1483"/>
      <c r="G21" s="1420"/>
      <c r="H21" s="1420"/>
      <c r="I21" s="1420"/>
      <c r="J21" s="1405"/>
      <c r="K21" s="366"/>
      <c r="L21" s="1412"/>
      <c r="M21" s="1412"/>
      <c r="N21" s="1482"/>
      <c r="O21" s="27"/>
      <c r="P21" s="1408"/>
      <c r="Q21" s="1408"/>
      <c r="R21" s="1409"/>
      <c r="S21" s="859"/>
      <c r="T21" s="1401"/>
      <c r="U21" s="1401"/>
      <c r="V21" s="1401"/>
      <c r="W21" s="1401"/>
      <c r="X21" s="841"/>
    </row>
    <row r="22" spans="1:24" s="840" customFormat="1" ht="12">
      <c r="A22" s="1374"/>
      <c r="B22" s="1476"/>
      <c r="C22" s="1480"/>
      <c r="D22" s="1478"/>
      <c r="E22" s="1420"/>
      <c r="F22" s="1484"/>
      <c r="G22" s="854"/>
      <c r="H22" s="1406"/>
      <c r="I22" s="1406"/>
      <c r="J22" s="1407"/>
      <c r="K22" s="1402"/>
      <c r="L22" s="1403"/>
      <c r="M22" s="1403"/>
      <c r="N22" s="1403"/>
      <c r="O22" s="367"/>
      <c r="P22" s="1412"/>
      <c r="Q22" s="1412"/>
      <c r="R22" s="1411"/>
      <c r="S22" s="858"/>
      <c r="T22" s="1401"/>
      <c r="U22" s="1401"/>
      <c r="V22" s="1401"/>
      <c r="W22" s="1401"/>
      <c r="X22" s="841"/>
    </row>
    <row r="23" spans="1:24" s="840" customFormat="1" ht="12">
      <c r="A23" s="1444"/>
      <c r="B23" s="1475">
        <v>7</v>
      </c>
      <c r="C23" s="1479"/>
      <c r="D23" s="1511"/>
      <c r="E23" s="1513"/>
      <c r="F23" s="1513"/>
      <c r="G23" s="385"/>
      <c r="H23" s="1408"/>
      <c r="I23" s="1408"/>
      <c r="J23" s="1409"/>
      <c r="K23" s="1404"/>
      <c r="L23" s="1405"/>
      <c r="M23" s="1405"/>
      <c r="N23" s="1405"/>
      <c r="O23" s="367"/>
      <c r="P23" s="1410"/>
      <c r="Q23" s="1410"/>
      <c r="R23" s="1411"/>
      <c r="S23" s="858"/>
      <c r="T23" s="1401"/>
      <c r="U23" s="1401"/>
      <c r="V23" s="1401"/>
      <c r="W23" s="1401"/>
      <c r="X23" s="841"/>
    </row>
    <row r="24" spans="1:24" s="840" customFormat="1" ht="12">
      <c r="A24" s="1374"/>
      <c r="B24" s="1476"/>
      <c r="C24" s="1480"/>
      <c r="D24" s="1512"/>
      <c r="E24" s="1514"/>
      <c r="F24" s="1517"/>
      <c r="G24" s="1403"/>
      <c r="H24" s="1403"/>
      <c r="I24" s="1403"/>
      <c r="J24" s="1485"/>
      <c r="K24" s="852"/>
      <c r="L24" s="1406"/>
      <c r="M24" s="1406"/>
      <c r="N24" s="1406"/>
      <c r="O24" s="26"/>
      <c r="P24" s="1410"/>
      <c r="Q24" s="1410"/>
      <c r="R24" s="1411"/>
      <c r="S24" s="858"/>
      <c r="T24" s="1401"/>
      <c r="U24" s="1401"/>
      <c r="V24" s="1401"/>
      <c r="W24" s="1401"/>
      <c r="X24" s="841"/>
    </row>
    <row r="25" spans="1:24" s="840" customFormat="1" ht="12">
      <c r="A25" s="1495" t="s">
        <v>81</v>
      </c>
      <c r="B25" s="1475">
        <v>8</v>
      </c>
      <c r="C25" s="1479"/>
      <c r="D25" s="1477"/>
      <c r="E25" s="1446"/>
      <c r="F25" s="1483"/>
      <c r="G25" s="1405"/>
      <c r="H25" s="1405"/>
      <c r="I25" s="1405"/>
      <c r="J25" s="1486"/>
      <c r="K25" s="367"/>
      <c r="L25" s="1408"/>
      <c r="M25" s="1408"/>
      <c r="N25" s="1408"/>
      <c r="O25" s="26"/>
      <c r="P25" s="1410"/>
      <c r="Q25" s="1410"/>
      <c r="R25" s="1411"/>
      <c r="S25" s="858"/>
      <c r="T25" s="1401"/>
      <c r="U25" s="1401"/>
      <c r="V25" s="1401"/>
      <c r="W25" s="1401"/>
      <c r="X25" s="841"/>
    </row>
    <row r="26" spans="1:24" s="840" customFormat="1" ht="12">
      <c r="A26" s="1374"/>
      <c r="B26" s="1476"/>
      <c r="C26" s="1480"/>
      <c r="D26" s="1478"/>
      <c r="E26" s="1420"/>
      <c r="F26" s="1484"/>
      <c r="G26" s="849"/>
      <c r="H26" s="1406"/>
      <c r="I26" s="1406"/>
      <c r="J26" s="1406"/>
      <c r="K26" s="26"/>
      <c r="L26" s="1412"/>
      <c r="M26" s="1412"/>
      <c r="N26" s="1412"/>
      <c r="O26" s="369"/>
      <c r="P26" s="1410"/>
      <c r="Q26" s="1410"/>
      <c r="R26" s="1411"/>
      <c r="S26" s="1402"/>
      <c r="T26" s="1403"/>
      <c r="U26" s="1403"/>
      <c r="V26" s="1403"/>
      <c r="W26" s="1403"/>
      <c r="X26" s="841"/>
    </row>
    <row r="27" spans="1:24" s="840" customFormat="1" ht="12">
      <c r="A27" s="1495" t="s">
        <v>45</v>
      </c>
      <c r="B27" s="1475">
        <v>9</v>
      </c>
      <c r="C27" s="1479"/>
      <c r="D27" s="1477"/>
      <c r="E27" s="1446"/>
      <c r="F27" s="1446"/>
      <c r="G27" s="385"/>
      <c r="H27" s="1408"/>
      <c r="I27" s="1408"/>
      <c r="J27" s="1408"/>
      <c r="K27" s="26"/>
      <c r="L27" s="1412"/>
      <c r="M27" s="1412"/>
      <c r="N27" s="1412"/>
      <c r="O27" s="369"/>
      <c r="P27" s="1410"/>
      <c r="Q27" s="1410"/>
      <c r="R27" s="1411"/>
      <c r="S27" s="1404"/>
      <c r="T27" s="1405"/>
      <c r="U27" s="1405"/>
      <c r="V27" s="1405"/>
      <c r="W27" s="1405"/>
      <c r="X27" s="841"/>
    </row>
    <row r="28" spans="1:24" s="840" customFormat="1" ht="12">
      <c r="A28" s="1374"/>
      <c r="B28" s="1476"/>
      <c r="C28" s="1480"/>
      <c r="D28" s="1478"/>
      <c r="E28" s="1420"/>
      <c r="F28" s="1481"/>
      <c r="G28" s="1403"/>
      <c r="H28" s="1419"/>
      <c r="I28" s="1419"/>
      <c r="J28" s="1403"/>
      <c r="K28" s="366"/>
      <c r="L28" s="1412"/>
      <c r="M28" s="1412"/>
      <c r="N28" s="1412"/>
      <c r="O28" s="369"/>
      <c r="P28" s="1410"/>
      <c r="Q28" s="1410"/>
      <c r="R28" s="1411"/>
      <c r="S28" s="852"/>
      <c r="T28" s="1406"/>
      <c r="U28" s="1406"/>
      <c r="V28" s="1406"/>
      <c r="W28" s="1407"/>
      <c r="X28" s="841"/>
    </row>
    <row r="29" spans="1:24" s="840" customFormat="1" ht="12">
      <c r="A29" s="1444"/>
      <c r="B29" s="1475">
        <v>10</v>
      </c>
      <c r="C29" s="1479"/>
      <c r="D29" s="1511"/>
      <c r="E29" s="1513"/>
      <c r="F29" s="1515"/>
      <c r="G29" s="1420"/>
      <c r="H29" s="1420"/>
      <c r="I29" s="1420"/>
      <c r="J29" s="1405"/>
      <c r="K29" s="366"/>
      <c r="L29" s="1412"/>
      <c r="M29" s="1412"/>
      <c r="N29" s="1412"/>
      <c r="O29" s="369"/>
      <c r="P29" s="1410"/>
      <c r="Q29" s="1410"/>
      <c r="R29" s="1411"/>
      <c r="S29" s="367"/>
      <c r="T29" s="1408"/>
      <c r="U29" s="1408"/>
      <c r="V29" s="1408"/>
      <c r="W29" s="1409"/>
      <c r="X29" s="841"/>
    </row>
    <row r="30" spans="1:24" s="840" customFormat="1" ht="12">
      <c r="A30" s="1374"/>
      <c r="B30" s="1476"/>
      <c r="C30" s="1480"/>
      <c r="D30" s="1512"/>
      <c r="E30" s="1514"/>
      <c r="F30" s="1516"/>
      <c r="G30" s="854"/>
      <c r="H30" s="1406"/>
      <c r="I30" s="1406"/>
      <c r="J30" s="1407"/>
      <c r="K30" s="1402"/>
      <c r="L30" s="1403"/>
      <c r="M30" s="1403"/>
      <c r="N30" s="1403"/>
      <c r="O30" s="366"/>
      <c r="P30" s="1410"/>
      <c r="Q30" s="1410"/>
      <c r="R30" s="1411"/>
      <c r="S30" s="367"/>
      <c r="T30" s="1410"/>
      <c r="U30" s="1410"/>
      <c r="V30" s="1410"/>
      <c r="W30" s="1411"/>
      <c r="X30" s="841"/>
    </row>
    <row r="31" spans="1:24" s="840" customFormat="1" ht="12">
      <c r="A31" s="1444"/>
      <c r="B31" s="1475">
        <v>11</v>
      </c>
      <c r="C31" s="1479"/>
      <c r="D31" s="1477"/>
      <c r="E31" s="1446"/>
      <c r="F31" s="1446"/>
      <c r="G31" s="385"/>
      <c r="H31" s="1408"/>
      <c r="I31" s="1408"/>
      <c r="J31" s="1409"/>
      <c r="K31" s="1404"/>
      <c r="L31" s="1405"/>
      <c r="M31" s="1405"/>
      <c r="N31" s="1405"/>
      <c r="O31" s="366"/>
      <c r="P31" s="1410"/>
      <c r="Q31" s="1410"/>
      <c r="R31" s="1411"/>
      <c r="S31" s="367"/>
      <c r="T31" s="1410"/>
      <c r="U31" s="1410"/>
      <c r="V31" s="1410"/>
      <c r="W31" s="1411"/>
      <c r="X31" s="841"/>
    </row>
    <row r="32" spans="1:24" s="840" customFormat="1" ht="12">
      <c r="A32" s="1374"/>
      <c r="B32" s="1476"/>
      <c r="C32" s="1480"/>
      <c r="D32" s="1478"/>
      <c r="E32" s="1420"/>
      <c r="F32" s="1481"/>
      <c r="G32" s="1403"/>
      <c r="H32" s="1403"/>
      <c r="I32" s="1403"/>
      <c r="J32" s="1485"/>
      <c r="K32" s="852"/>
      <c r="L32" s="1406"/>
      <c r="M32" s="1406"/>
      <c r="N32" s="1407"/>
      <c r="O32" s="28"/>
      <c r="P32" s="1410"/>
      <c r="Q32" s="1410"/>
      <c r="R32" s="1411"/>
      <c r="S32" s="367"/>
      <c r="T32" s="1410"/>
      <c r="U32" s="1410"/>
      <c r="V32" s="1410"/>
      <c r="W32" s="1411"/>
      <c r="X32" s="841"/>
    </row>
    <row r="33" spans="1:24" s="840" customFormat="1" ht="12">
      <c r="A33" s="1444"/>
      <c r="B33" s="1475">
        <v>12</v>
      </c>
      <c r="C33" s="1479"/>
      <c r="D33" s="1477"/>
      <c r="E33" s="1446"/>
      <c r="F33" s="1483"/>
      <c r="G33" s="1405"/>
      <c r="H33" s="1405"/>
      <c r="I33" s="1405"/>
      <c r="J33" s="1486"/>
      <c r="K33" s="367"/>
      <c r="L33" s="1408"/>
      <c r="M33" s="1408"/>
      <c r="N33" s="1409"/>
      <c r="O33" s="28"/>
      <c r="P33" s="1410"/>
      <c r="Q33" s="1410"/>
      <c r="R33" s="1411"/>
      <c r="S33" s="367"/>
      <c r="T33" s="1410"/>
      <c r="U33" s="1410"/>
      <c r="V33" s="1410"/>
      <c r="W33" s="1411"/>
      <c r="X33" s="841"/>
    </row>
    <row r="34" spans="1:24" s="840" customFormat="1" ht="12">
      <c r="A34" s="1374"/>
      <c r="B34" s="1476"/>
      <c r="C34" s="1480"/>
      <c r="D34" s="1478"/>
      <c r="E34" s="1420"/>
      <c r="F34" s="1484"/>
      <c r="G34" s="849"/>
      <c r="H34" s="1406"/>
      <c r="I34" s="1406"/>
      <c r="J34" s="1406"/>
      <c r="K34" s="26"/>
      <c r="L34" s="1412"/>
      <c r="M34" s="1412"/>
      <c r="N34" s="1482"/>
      <c r="O34" s="1402"/>
      <c r="P34" s="1403"/>
      <c r="Q34" s="1403"/>
      <c r="R34" s="1403"/>
      <c r="S34" s="367"/>
      <c r="T34" s="1410"/>
      <c r="U34" s="1410"/>
      <c r="V34" s="1410"/>
      <c r="W34" s="1411"/>
      <c r="X34" s="841"/>
    </row>
    <row r="35" spans="1:24" s="840" customFormat="1" ht="12">
      <c r="A35" s="1494"/>
      <c r="B35" s="1475">
        <v>13</v>
      </c>
      <c r="C35" s="1479"/>
      <c r="D35" s="1477"/>
      <c r="E35" s="1446"/>
      <c r="F35" s="1446"/>
      <c r="G35" s="385"/>
      <c r="H35" s="1408"/>
      <c r="I35" s="1408"/>
      <c r="J35" s="1408"/>
      <c r="K35" s="26"/>
      <c r="L35" s="1412"/>
      <c r="M35" s="1412"/>
      <c r="N35" s="1482"/>
      <c r="O35" s="1404"/>
      <c r="P35" s="1405"/>
      <c r="Q35" s="1405"/>
      <c r="R35" s="1405"/>
      <c r="S35" s="367"/>
      <c r="T35" s="1410"/>
      <c r="U35" s="1410"/>
      <c r="V35" s="1410"/>
      <c r="W35" s="1411"/>
      <c r="X35" s="841"/>
    </row>
    <row r="36" spans="1:24" s="840" customFormat="1" ht="12">
      <c r="A36" s="1374"/>
      <c r="B36" s="1476"/>
      <c r="C36" s="1480"/>
      <c r="D36" s="1478"/>
      <c r="E36" s="1420"/>
      <c r="F36" s="1481"/>
      <c r="G36" s="1403"/>
      <c r="H36" s="1419"/>
      <c r="I36" s="1419"/>
      <c r="J36" s="1403"/>
      <c r="K36" s="366"/>
      <c r="L36" s="1412"/>
      <c r="M36" s="1412"/>
      <c r="N36" s="1482"/>
      <c r="O36" s="856"/>
      <c r="P36" s="1406"/>
      <c r="Q36" s="1406"/>
      <c r="R36" s="1406"/>
      <c r="S36" s="26"/>
      <c r="T36" s="1410"/>
      <c r="U36" s="1410"/>
      <c r="V36" s="1410"/>
      <c r="W36" s="1411"/>
      <c r="X36" s="841"/>
    </row>
    <row r="37" spans="1:24" s="840" customFormat="1" ht="12">
      <c r="A37" s="1494"/>
      <c r="B37" s="1475">
        <v>14</v>
      </c>
      <c r="C37" s="1479"/>
      <c r="D37" s="1477"/>
      <c r="E37" s="1446"/>
      <c r="F37" s="1483"/>
      <c r="G37" s="1420"/>
      <c r="H37" s="1420"/>
      <c r="I37" s="1420"/>
      <c r="J37" s="1405"/>
      <c r="K37" s="366"/>
      <c r="L37" s="1412"/>
      <c r="M37" s="1412"/>
      <c r="N37" s="1482"/>
      <c r="O37" s="27"/>
      <c r="P37" s="1408"/>
      <c r="Q37" s="1408"/>
      <c r="R37" s="1408"/>
      <c r="S37" s="26"/>
      <c r="T37" s="1410"/>
      <c r="U37" s="1410"/>
      <c r="V37" s="1410"/>
      <c r="W37" s="1411"/>
      <c r="X37" s="841"/>
    </row>
    <row r="38" spans="1:24" s="840" customFormat="1" ht="12">
      <c r="A38" s="1374"/>
      <c r="B38" s="1476"/>
      <c r="C38" s="1480"/>
      <c r="D38" s="1478"/>
      <c r="E38" s="1420"/>
      <c r="F38" s="1484"/>
      <c r="G38" s="854"/>
      <c r="H38" s="1406"/>
      <c r="I38" s="1406"/>
      <c r="J38" s="1407"/>
      <c r="K38" s="1402"/>
      <c r="L38" s="1403"/>
      <c r="M38" s="1403"/>
      <c r="N38" s="1403"/>
      <c r="O38" s="367"/>
      <c r="P38" s="1412"/>
      <c r="Q38" s="1412"/>
      <c r="R38" s="1410"/>
      <c r="S38" s="366"/>
      <c r="T38" s="1410"/>
      <c r="U38" s="1410"/>
      <c r="V38" s="1410"/>
      <c r="W38" s="1411"/>
      <c r="X38" s="841"/>
    </row>
    <row r="39" spans="1:24" s="840" customFormat="1" ht="12">
      <c r="A39" s="1444"/>
      <c r="B39" s="1475">
        <v>15</v>
      </c>
      <c r="C39" s="1479"/>
      <c r="D39" s="1511"/>
      <c r="E39" s="1513"/>
      <c r="F39" s="1513"/>
      <c r="G39" s="385"/>
      <c r="H39" s="1408"/>
      <c r="I39" s="1408"/>
      <c r="J39" s="1409"/>
      <c r="K39" s="1404"/>
      <c r="L39" s="1405"/>
      <c r="M39" s="1405"/>
      <c r="N39" s="1405"/>
      <c r="O39" s="367"/>
      <c r="P39" s="1410"/>
      <c r="Q39" s="1410"/>
      <c r="R39" s="1410"/>
      <c r="S39" s="366"/>
      <c r="T39" s="1410"/>
      <c r="U39" s="1410"/>
      <c r="V39" s="1410"/>
      <c r="W39" s="1411"/>
      <c r="X39" s="841"/>
    </row>
    <row r="40" spans="1:24" s="840" customFormat="1" ht="12">
      <c r="A40" s="1374"/>
      <c r="B40" s="1476"/>
      <c r="C40" s="1480"/>
      <c r="D40" s="1512"/>
      <c r="E40" s="1514"/>
      <c r="F40" s="1517"/>
      <c r="G40" s="1403"/>
      <c r="H40" s="1403"/>
      <c r="I40" s="1403"/>
      <c r="J40" s="1485"/>
      <c r="K40" s="852"/>
      <c r="L40" s="1406"/>
      <c r="M40" s="1406"/>
      <c r="N40" s="1406"/>
      <c r="O40" s="26"/>
      <c r="P40" s="1410"/>
      <c r="Q40" s="1410"/>
      <c r="R40" s="1410"/>
      <c r="S40" s="366"/>
      <c r="T40" s="1410"/>
      <c r="U40" s="1410"/>
      <c r="V40" s="1410"/>
      <c r="W40" s="1411"/>
      <c r="X40" s="841"/>
    </row>
    <row r="41" spans="1:24" s="840" customFormat="1" ht="12">
      <c r="A41" s="1495" t="s">
        <v>81</v>
      </c>
      <c r="B41" s="1475">
        <v>16</v>
      </c>
      <c r="C41" s="1479"/>
      <c r="D41" s="1477"/>
      <c r="E41" s="1446"/>
      <c r="F41" s="1483"/>
      <c r="G41" s="1405"/>
      <c r="H41" s="1405"/>
      <c r="I41" s="1405"/>
      <c r="J41" s="1486"/>
      <c r="K41" s="367"/>
      <c r="L41" s="1408"/>
      <c r="M41" s="1408"/>
      <c r="N41" s="1408"/>
      <c r="O41" s="26"/>
      <c r="P41" s="1410"/>
      <c r="Q41" s="1410"/>
      <c r="R41" s="1410"/>
      <c r="S41" s="366"/>
      <c r="T41" s="1410"/>
      <c r="U41" s="1410"/>
      <c r="V41" s="1410"/>
      <c r="W41" s="1411"/>
      <c r="X41" s="841"/>
    </row>
    <row r="42" spans="1:24" s="840" customFormat="1" ht="12">
      <c r="A42" s="1374"/>
      <c r="B42" s="1476"/>
      <c r="C42" s="1480"/>
      <c r="D42" s="1478"/>
      <c r="E42" s="1420"/>
      <c r="F42" s="1484"/>
      <c r="G42" s="849"/>
      <c r="H42" s="1406"/>
      <c r="I42" s="1406"/>
      <c r="J42" s="1406"/>
      <c r="K42" s="26"/>
      <c r="L42" s="1412"/>
      <c r="M42" s="1412"/>
      <c r="N42" s="1412"/>
      <c r="O42" s="369"/>
      <c r="P42" s="1410"/>
      <c r="Q42" s="1410"/>
      <c r="R42" s="1410"/>
      <c r="S42" s="366"/>
      <c r="T42" s="1410"/>
      <c r="U42" s="1410"/>
      <c r="V42" s="1410"/>
      <c r="W42" s="1411"/>
      <c r="X42" s="846"/>
    </row>
    <row r="43" spans="1:24" s="840" customFormat="1" ht="12">
      <c r="A43" s="1495" t="s">
        <v>81</v>
      </c>
      <c r="B43" s="1475">
        <v>17</v>
      </c>
      <c r="C43" s="1479"/>
      <c r="D43" s="1477"/>
      <c r="E43" s="1446"/>
      <c r="F43" s="1446"/>
      <c r="G43" s="385"/>
      <c r="H43" s="1408"/>
      <c r="I43" s="1408"/>
      <c r="J43" s="1408"/>
      <c r="K43" s="26"/>
      <c r="L43" s="1412"/>
      <c r="M43" s="1412"/>
      <c r="N43" s="1412"/>
      <c r="O43" s="369"/>
      <c r="P43" s="1410"/>
      <c r="Q43" s="1410"/>
      <c r="R43" s="1410"/>
      <c r="S43" s="366"/>
      <c r="T43" s="1403"/>
      <c r="U43" s="1403"/>
      <c r="V43" s="1403"/>
      <c r="W43" s="1485"/>
      <c r="X43" s="857"/>
    </row>
    <row r="44" spans="1:24" s="840" customFormat="1" ht="12">
      <c r="A44" s="1374"/>
      <c r="B44" s="1476"/>
      <c r="C44" s="1480"/>
      <c r="D44" s="1478"/>
      <c r="E44" s="1420"/>
      <c r="F44" s="1481"/>
      <c r="G44" s="1403"/>
      <c r="H44" s="1419"/>
      <c r="I44" s="1419"/>
      <c r="J44" s="1403"/>
      <c r="K44" s="366"/>
      <c r="L44" s="1412"/>
      <c r="M44" s="1412"/>
      <c r="N44" s="1412"/>
      <c r="O44" s="369"/>
      <c r="P44" s="1410"/>
      <c r="Q44" s="1410"/>
      <c r="R44" s="1410"/>
      <c r="S44" s="366"/>
      <c r="T44" s="1405"/>
      <c r="U44" s="1405"/>
      <c r="V44" s="1405"/>
      <c r="W44" s="1486"/>
      <c r="X44" s="857"/>
    </row>
    <row r="45" spans="1:24" s="840" customFormat="1" ht="12">
      <c r="A45" s="1494"/>
      <c r="B45" s="1475">
        <v>18</v>
      </c>
      <c r="C45" s="1479"/>
      <c r="D45" s="1511"/>
      <c r="E45" s="1513"/>
      <c r="F45" s="1515"/>
      <c r="G45" s="1420"/>
      <c r="H45" s="1420"/>
      <c r="I45" s="1420"/>
      <c r="J45" s="1405"/>
      <c r="K45" s="366"/>
      <c r="L45" s="1412"/>
      <c r="M45" s="1412"/>
      <c r="N45" s="1412"/>
      <c r="O45" s="369"/>
      <c r="P45" s="1410"/>
      <c r="Q45" s="1410"/>
      <c r="R45" s="1410"/>
      <c r="S45" s="366"/>
      <c r="T45" s="1406"/>
      <c r="U45" s="1406"/>
      <c r="V45" s="1406"/>
      <c r="W45" s="97"/>
      <c r="X45" s="857"/>
    </row>
    <row r="46" spans="1:24" s="840" customFormat="1" ht="12">
      <c r="A46" s="1374"/>
      <c r="B46" s="1476"/>
      <c r="C46" s="1480"/>
      <c r="D46" s="1512"/>
      <c r="E46" s="1514"/>
      <c r="F46" s="1516"/>
      <c r="G46" s="854"/>
      <c r="H46" s="1406"/>
      <c r="I46" s="1406"/>
      <c r="J46" s="1407"/>
      <c r="K46" s="1402"/>
      <c r="L46" s="1403"/>
      <c r="M46" s="1403"/>
      <c r="N46" s="1403"/>
      <c r="O46" s="366"/>
      <c r="P46" s="1410"/>
      <c r="Q46" s="1410"/>
      <c r="R46" s="1410"/>
      <c r="S46" s="366"/>
      <c r="T46" s="1408"/>
      <c r="U46" s="1408"/>
      <c r="V46" s="1408"/>
      <c r="W46" s="1409"/>
      <c r="X46" s="846"/>
    </row>
    <row r="47" spans="1:24" s="840" customFormat="1" ht="12">
      <c r="A47" s="1444"/>
      <c r="B47" s="1475">
        <v>19</v>
      </c>
      <c r="C47" s="1479"/>
      <c r="D47" s="1477"/>
      <c r="E47" s="1446"/>
      <c r="F47" s="1446"/>
      <c r="G47" s="385"/>
      <c r="H47" s="1408"/>
      <c r="I47" s="1408"/>
      <c r="J47" s="1409"/>
      <c r="K47" s="1404"/>
      <c r="L47" s="1405"/>
      <c r="M47" s="1405"/>
      <c r="N47" s="1405"/>
      <c r="O47" s="366"/>
      <c r="P47" s="1410"/>
      <c r="Q47" s="1410"/>
      <c r="R47" s="1410"/>
      <c r="S47" s="366"/>
      <c r="T47" s="1410"/>
      <c r="U47" s="1410"/>
      <c r="V47" s="1410"/>
      <c r="W47" s="1411"/>
      <c r="X47" s="841"/>
    </row>
    <row r="48" spans="1:24" s="840" customFormat="1" ht="12">
      <c r="A48" s="1374"/>
      <c r="B48" s="1476"/>
      <c r="C48" s="1480"/>
      <c r="D48" s="1478"/>
      <c r="E48" s="1420"/>
      <c r="F48" s="1481"/>
      <c r="G48" s="1403"/>
      <c r="H48" s="1403"/>
      <c r="I48" s="1403"/>
      <c r="J48" s="1485"/>
      <c r="K48" s="852"/>
      <c r="L48" s="1406"/>
      <c r="M48" s="1406"/>
      <c r="N48" s="1407"/>
      <c r="O48" s="28"/>
      <c r="P48" s="1410"/>
      <c r="Q48" s="1410"/>
      <c r="R48" s="1410"/>
      <c r="S48" s="366"/>
      <c r="T48" s="1410"/>
      <c r="U48" s="1410"/>
      <c r="V48" s="1410"/>
      <c r="W48" s="1411"/>
      <c r="X48" s="841"/>
    </row>
    <row r="49" spans="1:24" s="840" customFormat="1" ht="12">
      <c r="A49" s="1444"/>
      <c r="B49" s="1475">
        <v>20</v>
      </c>
      <c r="C49" s="1479"/>
      <c r="D49" s="1477"/>
      <c r="E49" s="1446"/>
      <c r="F49" s="1483"/>
      <c r="G49" s="1405"/>
      <c r="H49" s="1405"/>
      <c r="I49" s="1405"/>
      <c r="J49" s="1486"/>
      <c r="K49" s="367"/>
      <c r="L49" s="1408"/>
      <c r="M49" s="1408"/>
      <c r="N49" s="1409"/>
      <c r="O49" s="28"/>
      <c r="P49" s="1410"/>
      <c r="Q49" s="1410"/>
      <c r="R49" s="1410"/>
      <c r="S49" s="366"/>
      <c r="T49" s="1410"/>
      <c r="U49" s="1410"/>
      <c r="V49" s="1410"/>
      <c r="W49" s="1411"/>
      <c r="X49" s="841"/>
    </row>
    <row r="50" spans="1:24" s="840" customFormat="1" ht="12">
      <c r="A50" s="1374"/>
      <c r="B50" s="1476"/>
      <c r="C50" s="1480"/>
      <c r="D50" s="1478"/>
      <c r="E50" s="1420"/>
      <c r="F50" s="1484"/>
      <c r="G50" s="849"/>
      <c r="H50" s="1406"/>
      <c r="I50" s="1406"/>
      <c r="J50" s="1406"/>
      <c r="K50" s="26"/>
      <c r="L50" s="1412"/>
      <c r="M50" s="1412"/>
      <c r="N50" s="1482"/>
      <c r="O50" s="1402"/>
      <c r="P50" s="1403"/>
      <c r="Q50" s="1403"/>
      <c r="R50" s="1403"/>
      <c r="S50" s="366"/>
      <c r="T50" s="1410"/>
      <c r="U50" s="1410"/>
      <c r="V50" s="1410"/>
      <c r="W50" s="1411"/>
      <c r="X50" s="841"/>
    </row>
    <row r="51" spans="1:24" s="840" customFormat="1" ht="12">
      <c r="A51" s="1444"/>
      <c r="B51" s="1475">
        <v>21</v>
      </c>
      <c r="C51" s="1479"/>
      <c r="D51" s="1477"/>
      <c r="E51" s="1446"/>
      <c r="F51" s="1446"/>
      <c r="G51" s="385"/>
      <c r="H51" s="1408"/>
      <c r="I51" s="1408"/>
      <c r="J51" s="1408"/>
      <c r="K51" s="26"/>
      <c r="L51" s="1412"/>
      <c r="M51" s="1412"/>
      <c r="N51" s="1482"/>
      <c r="O51" s="1404"/>
      <c r="P51" s="1405"/>
      <c r="Q51" s="1405"/>
      <c r="R51" s="1405"/>
      <c r="S51" s="366"/>
      <c r="T51" s="1410"/>
      <c r="U51" s="1410"/>
      <c r="V51" s="1410"/>
      <c r="W51" s="1411"/>
      <c r="X51" s="841"/>
    </row>
    <row r="52" spans="1:24" s="840" customFormat="1" ht="12">
      <c r="A52" s="1374"/>
      <c r="B52" s="1476"/>
      <c r="C52" s="1480"/>
      <c r="D52" s="1478"/>
      <c r="E52" s="1420"/>
      <c r="F52" s="1481"/>
      <c r="G52" s="1403"/>
      <c r="H52" s="1419"/>
      <c r="I52" s="1419"/>
      <c r="J52" s="1403"/>
      <c r="K52" s="366"/>
      <c r="L52" s="1412"/>
      <c r="M52" s="1412"/>
      <c r="N52" s="1482"/>
      <c r="O52" s="856"/>
      <c r="P52" s="1406"/>
      <c r="Q52" s="1406"/>
      <c r="R52" s="1407"/>
      <c r="S52" s="28"/>
      <c r="T52" s="1410"/>
      <c r="U52" s="1410"/>
      <c r="V52" s="1410"/>
      <c r="W52" s="1411"/>
      <c r="X52" s="841"/>
    </row>
    <row r="53" spans="1:24" s="840" customFormat="1" ht="12">
      <c r="A53" s="1444"/>
      <c r="B53" s="1475">
        <v>22</v>
      </c>
      <c r="C53" s="1479"/>
      <c r="D53" s="1477"/>
      <c r="E53" s="1446"/>
      <c r="F53" s="1483"/>
      <c r="G53" s="1420"/>
      <c r="H53" s="1420"/>
      <c r="I53" s="1420"/>
      <c r="J53" s="1405"/>
      <c r="K53" s="366"/>
      <c r="L53" s="1412"/>
      <c r="M53" s="1412"/>
      <c r="N53" s="1482"/>
      <c r="O53" s="27"/>
      <c r="P53" s="1408"/>
      <c r="Q53" s="1408"/>
      <c r="R53" s="1409"/>
      <c r="S53" s="28"/>
      <c r="T53" s="1410"/>
      <c r="U53" s="1410"/>
      <c r="V53" s="1410"/>
      <c r="W53" s="1411"/>
      <c r="X53" s="841"/>
    </row>
    <row r="54" spans="1:24" s="840" customFormat="1" ht="12">
      <c r="A54" s="1374"/>
      <c r="B54" s="1476"/>
      <c r="C54" s="1480"/>
      <c r="D54" s="1478"/>
      <c r="E54" s="1420"/>
      <c r="F54" s="1484"/>
      <c r="G54" s="854"/>
      <c r="H54" s="1406"/>
      <c r="I54" s="1406"/>
      <c r="J54" s="1407"/>
      <c r="K54" s="1402"/>
      <c r="L54" s="1403"/>
      <c r="M54" s="1403"/>
      <c r="N54" s="1403"/>
      <c r="O54" s="367"/>
      <c r="P54" s="1412"/>
      <c r="Q54" s="1412"/>
      <c r="R54" s="1411"/>
      <c r="S54" s="367"/>
      <c r="T54" s="1410"/>
      <c r="U54" s="1410"/>
      <c r="V54" s="1410"/>
      <c r="W54" s="1411"/>
      <c r="X54" s="841"/>
    </row>
    <row r="55" spans="1:24" s="840" customFormat="1" ht="12">
      <c r="A55" s="1494"/>
      <c r="B55" s="1475">
        <v>23</v>
      </c>
      <c r="C55" s="1479"/>
      <c r="D55" s="1511"/>
      <c r="E55" s="1513"/>
      <c r="F55" s="1513"/>
      <c r="G55" s="385"/>
      <c r="H55" s="1408"/>
      <c r="I55" s="1408"/>
      <c r="J55" s="1409"/>
      <c r="K55" s="1404"/>
      <c r="L55" s="1405"/>
      <c r="M55" s="1405"/>
      <c r="N55" s="1405"/>
      <c r="O55" s="367"/>
      <c r="P55" s="1410"/>
      <c r="Q55" s="1410"/>
      <c r="R55" s="1411"/>
      <c r="S55" s="367"/>
      <c r="T55" s="1410"/>
      <c r="U55" s="1410"/>
      <c r="V55" s="1410"/>
      <c r="W55" s="1411"/>
      <c r="X55" s="841"/>
    </row>
    <row r="56" spans="1:24" s="840" customFormat="1" ht="12">
      <c r="A56" s="1374"/>
      <c r="B56" s="1476"/>
      <c r="C56" s="1480"/>
      <c r="D56" s="1512"/>
      <c r="E56" s="1514"/>
      <c r="F56" s="1517"/>
      <c r="G56" s="1403"/>
      <c r="H56" s="1403"/>
      <c r="I56" s="1403"/>
      <c r="J56" s="1485"/>
      <c r="K56" s="852"/>
      <c r="L56" s="1406"/>
      <c r="M56" s="1406"/>
      <c r="N56" s="1406"/>
      <c r="O56" s="26"/>
      <c r="P56" s="1410"/>
      <c r="Q56" s="1410"/>
      <c r="R56" s="1411"/>
      <c r="S56" s="367"/>
      <c r="T56" s="1410"/>
      <c r="U56" s="1410"/>
      <c r="V56" s="1410"/>
      <c r="W56" s="1411"/>
      <c r="X56" s="841"/>
    </row>
    <row r="57" spans="1:24" s="840" customFormat="1" ht="12">
      <c r="A57" s="1495" t="s">
        <v>45</v>
      </c>
      <c r="B57" s="1475">
        <v>24</v>
      </c>
      <c r="C57" s="1479"/>
      <c r="D57" s="1477"/>
      <c r="E57" s="1446"/>
      <c r="F57" s="1483"/>
      <c r="G57" s="1405"/>
      <c r="H57" s="1405"/>
      <c r="I57" s="1405"/>
      <c r="J57" s="1486"/>
      <c r="K57" s="367"/>
      <c r="L57" s="1408"/>
      <c r="M57" s="1408"/>
      <c r="N57" s="1408"/>
      <c r="O57" s="26"/>
      <c r="P57" s="1410"/>
      <c r="Q57" s="1410"/>
      <c r="R57" s="1411"/>
      <c r="S57" s="367"/>
      <c r="T57" s="1410"/>
      <c r="U57" s="1410"/>
      <c r="V57" s="1410"/>
      <c r="W57" s="1411"/>
      <c r="X57" s="841"/>
    </row>
    <row r="58" spans="1:24" s="840" customFormat="1" ht="12">
      <c r="A58" s="1374"/>
      <c r="B58" s="1476"/>
      <c r="C58" s="1480"/>
      <c r="D58" s="1478"/>
      <c r="E58" s="1420"/>
      <c r="F58" s="1484"/>
      <c r="G58" s="849"/>
      <c r="H58" s="1406"/>
      <c r="I58" s="1406"/>
      <c r="J58" s="1406"/>
      <c r="K58" s="26"/>
      <c r="L58" s="1412"/>
      <c r="M58" s="1412"/>
      <c r="N58" s="1412"/>
      <c r="O58" s="369"/>
      <c r="P58" s="1410"/>
      <c r="Q58" s="1410"/>
      <c r="R58" s="1411"/>
      <c r="S58" s="1402"/>
      <c r="T58" s="1403"/>
      <c r="U58" s="1403"/>
      <c r="V58" s="1403"/>
      <c r="W58" s="1485"/>
      <c r="X58" s="841"/>
    </row>
    <row r="59" spans="1:24" s="840" customFormat="1" ht="12">
      <c r="A59" s="1496" t="s">
        <v>81</v>
      </c>
      <c r="B59" s="1475">
        <v>25</v>
      </c>
      <c r="C59" s="1479"/>
      <c r="D59" s="1477"/>
      <c r="E59" s="1446"/>
      <c r="F59" s="1446"/>
      <c r="G59" s="385"/>
      <c r="H59" s="1408"/>
      <c r="I59" s="1408"/>
      <c r="J59" s="1408"/>
      <c r="K59" s="26"/>
      <c r="L59" s="1412"/>
      <c r="M59" s="1412"/>
      <c r="N59" s="1412"/>
      <c r="O59" s="369"/>
      <c r="P59" s="1410"/>
      <c r="Q59" s="1410"/>
      <c r="R59" s="1411"/>
      <c r="S59" s="1404"/>
      <c r="T59" s="1405"/>
      <c r="U59" s="1405"/>
      <c r="V59" s="1405"/>
      <c r="W59" s="1486"/>
      <c r="X59" s="841"/>
    </row>
    <row r="60" spans="1:24" s="840" customFormat="1" ht="12">
      <c r="A60" s="1374"/>
      <c r="B60" s="1476"/>
      <c r="C60" s="1480"/>
      <c r="D60" s="1478"/>
      <c r="E60" s="1420"/>
      <c r="F60" s="1481"/>
      <c r="G60" s="1403"/>
      <c r="H60" s="1419"/>
      <c r="I60" s="1419"/>
      <c r="J60" s="1403"/>
      <c r="K60" s="366"/>
      <c r="L60" s="1412"/>
      <c r="M60" s="1412"/>
      <c r="N60" s="1412"/>
      <c r="O60" s="369"/>
      <c r="P60" s="1410"/>
      <c r="Q60" s="1410"/>
      <c r="R60" s="1411"/>
      <c r="S60" s="852"/>
      <c r="T60" s="1406"/>
      <c r="U60" s="1406"/>
      <c r="V60" s="1406"/>
      <c r="W60" s="1406"/>
      <c r="X60" s="846"/>
    </row>
    <row r="61" spans="1:24" s="840" customFormat="1" ht="12">
      <c r="A61" s="1444"/>
      <c r="B61" s="1475">
        <v>26</v>
      </c>
      <c r="C61" s="1479"/>
      <c r="D61" s="1511"/>
      <c r="E61" s="1513"/>
      <c r="F61" s="1515"/>
      <c r="G61" s="1420"/>
      <c r="H61" s="1420"/>
      <c r="I61" s="1420"/>
      <c r="J61" s="1405"/>
      <c r="K61" s="366"/>
      <c r="L61" s="1412"/>
      <c r="M61" s="1412"/>
      <c r="N61" s="1412"/>
      <c r="O61" s="369"/>
      <c r="P61" s="1410"/>
      <c r="Q61" s="1410"/>
      <c r="R61" s="1411"/>
      <c r="S61" s="851"/>
      <c r="T61" s="1421"/>
      <c r="U61" s="1421"/>
      <c r="V61" s="1421"/>
      <c r="W61" s="1421"/>
      <c r="X61" s="846"/>
    </row>
    <row r="62" spans="1:24" s="840" customFormat="1" ht="12">
      <c r="A62" s="1374"/>
      <c r="B62" s="1476"/>
      <c r="C62" s="1480"/>
      <c r="D62" s="1512"/>
      <c r="E62" s="1514"/>
      <c r="F62" s="1516"/>
      <c r="G62" s="854"/>
      <c r="H62" s="1406"/>
      <c r="I62" s="1406"/>
      <c r="J62" s="1407"/>
      <c r="K62" s="1402"/>
      <c r="L62" s="1403"/>
      <c r="M62" s="1403"/>
      <c r="N62" s="1403"/>
      <c r="O62" s="366"/>
      <c r="P62" s="1410"/>
      <c r="Q62" s="1410"/>
      <c r="R62" s="1411"/>
      <c r="S62" s="851"/>
      <c r="T62" s="1401"/>
      <c r="U62" s="1401"/>
      <c r="V62" s="1401"/>
      <c r="W62" s="1401"/>
      <c r="X62" s="846"/>
    </row>
    <row r="63" spans="1:24" s="840" customFormat="1" ht="12">
      <c r="A63" s="1494"/>
      <c r="B63" s="1475">
        <v>27</v>
      </c>
      <c r="C63" s="1479"/>
      <c r="D63" s="1477"/>
      <c r="E63" s="1446"/>
      <c r="F63" s="1446"/>
      <c r="G63" s="385"/>
      <c r="H63" s="1408"/>
      <c r="I63" s="1408"/>
      <c r="J63" s="1409"/>
      <c r="K63" s="1404"/>
      <c r="L63" s="1405"/>
      <c r="M63" s="1405"/>
      <c r="N63" s="1405"/>
      <c r="O63" s="366"/>
      <c r="P63" s="1410"/>
      <c r="Q63" s="1410"/>
      <c r="R63" s="1411"/>
      <c r="S63" s="851"/>
      <c r="T63" s="1401"/>
      <c r="U63" s="1401"/>
      <c r="V63" s="1401"/>
      <c r="W63" s="1401"/>
      <c r="X63" s="846"/>
    </row>
    <row r="64" spans="1:24" s="840" customFormat="1" ht="12">
      <c r="A64" s="1374"/>
      <c r="B64" s="1476"/>
      <c r="C64" s="1480"/>
      <c r="D64" s="1478"/>
      <c r="E64" s="1420"/>
      <c r="F64" s="1481"/>
      <c r="G64" s="1403"/>
      <c r="H64" s="1403"/>
      <c r="I64" s="1403"/>
      <c r="J64" s="1485"/>
      <c r="K64" s="852"/>
      <c r="L64" s="1406"/>
      <c r="M64" s="1406"/>
      <c r="N64" s="1407"/>
      <c r="O64" s="28"/>
      <c r="P64" s="1410"/>
      <c r="Q64" s="1410"/>
      <c r="R64" s="1411"/>
      <c r="S64" s="851"/>
      <c r="T64" s="1401"/>
      <c r="U64" s="1401"/>
      <c r="V64" s="1401"/>
      <c r="W64" s="1401"/>
      <c r="X64" s="846"/>
    </row>
    <row r="65" spans="1:24" s="840" customFormat="1" ht="12">
      <c r="A65" s="1444"/>
      <c r="B65" s="1475">
        <v>28</v>
      </c>
      <c r="C65" s="1479"/>
      <c r="D65" s="1477"/>
      <c r="E65" s="1446"/>
      <c r="F65" s="1483"/>
      <c r="G65" s="1405"/>
      <c r="H65" s="1405"/>
      <c r="I65" s="1405"/>
      <c r="J65" s="1486"/>
      <c r="K65" s="367"/>
      <c r="L65" s="1408"/>
      <c r="M65" s="1408"/>
      <c r="N65" s="1409"/>
      <c r="O65" s="28"/>
      <c r="P65" s="1410"/>
      <c r="Q65" s="1410"/>
      <c r="R65" s="1411"/>
      <c r="S65" s="851"/>
      <c r="T65" s="1401"/>
      <c r="U65" s="1401"/>
      <c r="V65" s="1401"/>
      <c r="W65" s="1401"/>
      <c r="X65" s="846"/>
    </row>
    <row r="66" spans="1:24" s="840" customFormat="1" ht="12">
      <c r="A66" s="1374"/>
      <c r="B66" s="1476"/>
      <c r="C66" s="1480"/>
      <c r="D66" s="1478"/>
      <c r="E66" s="1420"/>
      <c r="F66" s="1484"/>
      <c r="G66" s="849"/>
      <c r="H66" s="1406"/>
      <c r="I66" s="1406"/>
      <c r="J66" s="1406"/>
      <c r="K66" s="26"/>
      <c r="L66" s="1412"/>
      <c r="M66" s="1412"/>
      <c r="N66" s="1482"/>
      <c r="O66" s="1402"/>
      <c r="P66" s="1403"/>
      <c r="Q66" s="1403"/>
      <c r="R66" s="1403"/>
      <c r="S66" s="851"/>
      <c r="T66" s="1401"/>
      <c r="U66" s="1401"/>
      <c r="V66" s="1401"/>
      <c r="W66" s="1401"/>
      <c r="X66" s="846"/>
    </row>
    <row r="67" spans="1:24" s="840" customFormat="1" ht="12">
      <c r="A67" s="1494"/>
      <c r="B67" s="1475">
        <v>29</v>
      </c>
      <c r="C67" s="1479"/>
      <c r="D67" s="1477"/>
      <c r="E67" s="1446"/>
      <c r="F67" s="1446"/>
      <c r="G67" s="385"/>
      <c r="H67" s="1408"/>
      <c r="I67" s="1408"/>
      <c r="J67" s="1408"/>
      <c r="K67" s="26"/>
      <c r="L67" s="1412"/>
      <c r="M67" s="1412"/>
      <c r="N67" s="1482"/>
      <c r="O67" s="1404"/>
      <c r="P67" s="1405"/>
      <c r="Q67" s="1405"/>
      <c r="R67" s="1405"/>
      <c r="S67" s="851"/>
      <c r="T67" s="1401"/>
      <c r="U67" s="1401"/>
      <c r="V67" s="1401"/>
      <c r="W67" s="1401"/>
      <c r="X67" s="846"/>
    </row>
    <row r="68" spans="1:24" s="840" customFormat="1" ht="12">
      <c r="A68" s="1374"/>
      <c r="B68" s="1476"/>
      <c r="C68" s="1480"/>
      <c r="D68" s="1478"/>
      <c r="E68" s="1420"/>
      <c r="F68" s="1481"/>
      <c r="G68" s="1403"/>
      <c r="H68" s="1419"/>
      <c r="I68" s="1419"/>
      <c r="J68" s="1403"/>
      <c r="K68" s="366"/>
      <c r="L68" s="1412"/>
      <c r="M68" s="1412"/>
      <c r="N68" s="1482"/>
      <c r="O68" s="856"/>
      <c r="P68" s="1406"/>
      <c r="Q68" s="1406"/>
      <c r="R68" s="1406"/>
      <c r="S68" s="842"/>
      <c r="T68" s="1401"/>
      <c r="U68" s="1401"/>
      <c r="V68" s="1401"/>
      <c r="W68" s="1401"/>
      <c r="X68" s="841"/>
    </row>
    <row r="69" spans="1:24" s="840" customFormat="1" ht="12">
      <c r="A69" s="1444"/>
      <c r="B69" s="1475">
        <v>30</v>
      </c>
      <c r="C69" s="1479"/>
      <c r="D69" s="1477"/>
      <c r="E69" s="1446"/>
      <c r="F69" s="1483"/>
      <c r="G69" s="1420"/>
      <c r="H69" s="1420"/>
      <c r="I69" s="1420"/>
      <c r="J69" s="1405"/>
      <c r="K69" s="366"/>
      <c r="L69" s="1412"/>
      <c r="M69" s="1412"/>
      <c r="N69" s="1482"/>
      <c r="O69" s="855"/>
      <c r="P69" s="1421"/>
      <c r="Q69" s="1421"/>
      <c r="R69" s="1421"/>
      <c r="S69" s="842"/>
      <c r="T69" s="1401"/>
      <c r="U69" s="1401"/>
      <c r="V69" s="1401"/>
      <c r="W69" s="1401"/>
      <c r="X69" s="841"/>
    </row>
    <row r="70" spans="1:24" s="840" customFormat="1" ht="12">
      <c r="A70" s="1374"/>
      <c r="B70" s="1476"/>
      <c r="C70" s="1480"/>
      <c r="D70" s="1478"/>
      <c r="E70" s="1420"/>
      <c r="F70" s="1484"/>
      <c r="G70" s="854"/>
      <c r="H70" s="1406"/>
      <c r="I70" s="1406"/>
      <c r="J70" s="1407"/>
      <c r="K70" s="1402"/>
      <c r="L70" s="1403"/>
      <c r="M70" s="1485"/>
      <c r="N70" s="1403"/>
      <c r="O70" s="851"/>
      <c r="P70" s="1453"/>
      <c r="Q70" s="1453"/>
      <c r="R70" s="1453"/>
      <c r="X70" s="841"/>
    </row>
    <row r="71" spans="1:24" s="840" customFormat="1" ht="12.75">
      <c r="A71" s="1444"/>
      <c r="B71" s="1475">
        <v>31</v>
      </c>
      <c r="C71" s="1479"/>
      <c r="D71" s="1511"/>
      <c r="E71" s="1513"/>
      <c r="F71" s="1513"/>
      <c r="G71" s="385"/>
      <c r="H71" s="1408"/>
      <c r="I71" s="1408"/>
      <c r="J71" s="1409"/>
      <c r="K71" s="1404"/>
      <c r="L71" s="1405"/>
      <c r="M71" s="1486"/>
      <c r="N71" s="1405"/>
      <c r="O71" s="1422"/>
      <c r="P71" s="1422"/>
      <c r="Q71" s="1422"/>
      <c r="R71" s="1422"/>
      <c r="S71" s="1426" t="s">
        <v>32</v>
      </c>
      <c r="T71" s="1426"/>
      <c r="U71" s="1426"/>
      <c r="V71" s="1426"/>
      <c r="W71" s="1426"/>
      <c r="X71" s="841"/>
    </row>
    <row r="72" spans="1:24" s="840" customFormat="1" ht="12">
      <c r="A72" s="1374"/>
      <c r="B72" s="1476"/>
      <c r="C72" s="1480"/>
      <c r="D72" s="1512"/>
      <c r="E72" s="1514"/>
      <c r="F72" s="1517"/>
      <c r="G72" s="1403"/>
      <c r="H72" s="1403"/>
      <c r="I72" s="1403"/>
      <c r="J72" s="1485"/>
      <c r="K72" s="852"/>
      <c r="L72" s="1406"/>
      <c r="M72" s="1406"/>
      <c r="N72" s="1406"/>
      <c r="O72" s="1423"/>
      <c r="P72" s="1423"/>
      <c r="Q72" s="1423"/>
      <c r="R72" s="1423"/>
      <c r="S72" s="1439"/>
      <c r="T72" s="1439"/>
      <c r="U72" s="1439"/>
      <c r="V72" s="1439"/>
      <c r="W72" s="1439"/>
      <c r="X72" s="841"/>
    </row>
    <row r="73" spans="1:24" s="840" customFormat="1" ht="12">
      <c r="A73" s="1444">
        <v>2</v>
      </c>
      <c r="B73" s="1475">
        <v>32</v>
      </c>
      <c r="C73" s="1479"/>
      <c r="D73" s="1477"/>
      <c r="E73" s="1446"/>
      <c r="F73" s="1483"/>
      <c r="G73" s="1405"/>
      <c r="H73" s="1405"/>
      <c r="I73" s="1405"/>
      <c r="J73" s="1486"/>
      <c r="K73" s="851"/>
      <c r="L73" s="1421"/>
      <c r="M73" s="1421"/>
      <c r="N73" s="1421"/>
      <c r="O73" s="1430"/>
      <c r="P73" s="1430"/>
      <c r="Q73" s="1431"/>
      <c r="R73" s="850"/>
      <c r="S73" s="1440"/>
      <c r="T73" s="1440"/>
      <c r="U73" s="1440"/>
      <c r="V73" s="1440"/>
      <c r="W73" s="1440"/>
      <c r="X73" s="841"/>
    </row>
    <row r="74" spans="1:24" s="840" customFormat="1" ht="12">
      <c r="A74" s="1374"/>
      <c r="B74" s="1476"/>
      <c r="C74" s="1480"/>
      <c r="D74" s="1478"/>
      <c r="E74" s="1420"/>
      <c r="F74" s="1484"/>
      <c r="G74" s="849"/>
      <c r="H74" s="1406"/>
      <c r="I74" s="1406"/>
      <c r="J74" s="1406"/>
      <c r="K74" s="842"/>
      <c r="L74" s="1453"/>
      <c r="M74" s="1453"/>
      <c r="N74" s="1453"/>
      <c r="O74" s="1423"/>
      <c r="P74" s="1423"/>
      <c r="Q74" s="1432"/>
      <c r="R74" s="848"/>
      <c r="S74" s="847"/>
      <c r="T74" s="1433"/>
      <c r="U74" s="1433"/>
      <c r="V74" s="1433"/>
      <c r="W74" s="1433"/>
      <c r="X74" s="841"/>
    </row>
    <row r="75" spans="1:24" s="840" customFormat="1" ht="12" customHeight="1">
      <c r="A75" s="368"/>
      <c r="B75" s="846"/>
      <c r="C75" s="845"/>
      <c r="D75" s="844"/>
      <c r="E75" s="377"/>
      <c r="F75" s="2"/>
      <c r="G75" s="385"/>
      <c r="H75" s="842"/>
      <c r="I75" s="842"/>
      <c r="J75" s="843"/>
      <c r="K75" s="842"/>
      <c r="L75" s="380"/>
      <c r="M75" s="380"/>
      <c r="N75" s="839"/>
      <c r="O75" s="838"/>
      <c r="P75" s="837"/>
      <c r="Q75" s="837"/>
      <c r="R75" s="837"/>
      <c r="S75" s="837"/>
      <c r="T75" s="837"/>
      <c r="U75" s="836"/>
      <c r="V75" s="836"/>
      <c r="W75" s="836"/>
      <c r="X75" s="841"/>
    </row>
    <row r="76" spans="4:23" ht="12" customHeight="1">
      <c r="D76" s="45"/>
      <c r="E76" s="45"/>
      <c r="F76" s="45"/>
      <c r="G76" s="2"/>
      <c r="H76" s="30"/>
      <c r="I76" s="31"/>
      <c r="J76" s="31"/>
      <c r="K76" s="32"/>
      <c r="L76" s="194"/>
      <c r="M76" s="194"/>
      <c r="N76" s="839"/>
      <c r="O76" s="838"/>
      <c r="P76" s="837"/>
      <c r="Q76" s="837"/>
      <c r="R76" s="837"/>
      <c r="S76" s="837"/>
      <c r="T76" s="837"/>
      <c r="U76" s="836"/>
      <c r="V76" s="836"/>
      <c r="W76" s="836"/>
    </row>
    <row r="77" spans="1:24" s="834" customFormat="1" ht="12" customHeight="1">
      <c r="A77" s="835" t="s">
        <v>18</v>
      </c>
      <c r="B77" s="1492" t="s">
        <v>19</v>
      </c>
      <c r="C77" s="1492"/>
      <c r="D77" s="1492"/>
      <c r="E77" s="1492"/>
      <c r="F77" s="251" t="s">
        <v>20</v>
      </c>
      <c r="G77" s="33" t="s">
        <v>18</v>
      </c>
      <c r="H77" s="1488" t="s">
        <v>33</v>
      </c>
      <c r="I77" s="1488"/>
      <c r="J77" s="1488"/>
      <c r="K77" s="1488"/>
      <c r="L77" s="1488"/>
      <c r="M77" s="1452" t="s">
        <v>46</v>
      </c>
      <c r="N77" s="1452"/>
      <c r="O77" s="1452"/>
      <c r="P77" s="1452"/>
      <c r="Q77" s="1213" t="s">
        <v>22</v>
      </c>
      <c r="R77" s="1214"/>
      <c r="S77" s="1214"/>
      <c r="T77" s="1214"/>
      <c r="U77" s="1214"/>
      <c r="V77" s="1214"/>
      <c r="W77" s="1214"/>
      <c r="X77" s="1215"/>
    </row>
    <row r="78" spans="1:24" s="826" customFormat="1" ht="12" customHeight="1">
      <c r="A78" s="832">
        <v>1</v>
      </c>
      <c r="B78" s="1493"/>
      <c r="C78" s="1493"/>
      <c r="D78" s="1493"/>
      <c r="E78" s="1493"/>
      <c r="F78" s="34"/>
      <c r="G78" s="202"/>
      <c r="H78" s="1487"/>
      <c r="I78" s="1487"/>
      <c r="J78" s="1487"/>
      <c r="K78" s="1487"/>
      <c r="L78" s="1487"/>
      <c r="M78" s="1424"/>
      <c r="N78" s="1424"/>
      <c r="O78" s="1424"/>
      <c r="P78" s="1424"/>
      <c r="Q78" s="1437"/>
      <c r="R78" s="1424"/>
      <c r="S78" s="1424"/>
      <c r="T78" s="1424"/>
      <c r="U78" s="1424"/>
      <c r="V78" s="1424"/>
      <c r="W78" s="1424"/>
      <c r="X78" s="1438"/>
    </row>
    <row r="79" spans="1:24" s="826" customFormat="1" ht="12" customHeight="1">
      <c r="A79" s="832">
        <v>2</v>
      </c>
      <c r="B79" s="1491"/>
      <c r="C79" s="1491"/>
      <c r="D79" s="1491"/>
      <c r="E79" s="1491"/>
      <c r="F79" s="34"/>
      <c r="G79" s="35"/>
      <c r="H79" s="1487"/>
      <c r="I79" s="1487"/>
      <c r="J79" s="1487"/>
      <c r="K79" s="1487"/>
      <c r="L79" s="1487"/>
      <c r="M79" s="1425"/>
      <c r="N79" s="1425"/>
      <c r="O79" s="1425"/>
      <c r="P79" s="1425"/>
      <c r="Q79" s="1434"/>
      <c r="R79" s="1435"/>
      <c r="S79" s="1435"/>
      <c r="T79" s="1435"/>
      <c r="U79" s="1435"/>
      <c r="V79" s="1435"/>
      <c r="W79" s="1435"/>
      <c r="X79" s="1436"/>
    </row>
    <row r="80" spans="1:24" s="826" customFormat="1" ht="12" customHeight="1">
      <c r="A80" s="832">
        <v>3</v>
      </c>
      <c r="B80" s="1491"/>
      <c r="C80" s="1491"/>
      <c r="D80" s="1491"/>
      <c r="E80" s="1491"/>
      <c r="F80" s="204"/>
      <c r="G80" s="205"/>
      <c r="H80" s="1487"/>
      <c r="I80" s="1487"/>
      <c r="J80" s="1487"/>
      <c r="K80" s="1487"/>
      <c r="L80" s="1487"/>
      <c r="M80" s="1425"/>
      <c r="N80" s="1425"/>
      <c r="O80" s="1425"/>
      <c r="P80" s="1425"/>
      <c r="Q80" s="1213" t="s">
        <v>23</v>
      </c>
      <c r="R80" s="1214"/>
      <c r="S80" s="1214"/>
      <c r="T80" s="1215"/>
      <c r="U80" s="1213" t="s">
        <v>24</v>
      </c>
      <c r="V80" s="1214"/>
      <c r="W80" s="1214"/>
      <c r="X80" s="1215"/>
    </row>
    <row r="81" spans="1:24" s="826" customFormat="1" ht="12" customHeight="1">
      <c r="A81" s="832">
        <v>4</v>
      </c>
      <c r="B81" s="1491"/>
      <c r="C81" s="1491"/>
      <c r="D81" s="1491"/>
      <c r="E81" s="1491"/>
      <c r="F81" s="833"/>
      <c r="G81" s="203"/>
      <c r="H81" s="1487"/>
      <c r="I81" s="1487"/>
      <c r="J81" s="1487"/>
      <c r="K81" s="1487"/>
      <c r="L81" s="1487"/>
      <c r="M81" s="1425"/>
      <c r="N81" s="1425"/>
      <c r="O81" s="1425"/>
      <c r="P81" s="1425"/>
      <c r="Q81" s="1508"/>
      <c r="R81" s="1509"/>
      <c r="S81" s="1509"/>
      <c r="T81" s="1510"/>
      <c r="U81" s="1427"/>
      <c r="V81" s="1428"/>
      <c r="W81" s="1428"/>
      <c r="X81" s="1429"/>
    </row>
    <row r="82" spans="1:24" s="826" customFormat="1" ht="12" customHeight="1">
      <c r="A82" s="830">
        <v>5</v>
      </c>
      <c r="B82" s="1491"/>
      <c r="C82" s="1491"/>
      <c r="D82" s="1491"/>
      <c r="E82" s="1491"/>
      <c r="F82" s="829"/>
      <c r="G82" s="203"/>
      <c r="H82" s="1487"/>
      <c r="I82" s="1487"/>
      <c r="J82" s="1487"/>
      <c r="K82" s="1487"/>
      <c r="L82" s="1487"/>
      <c r="M82" s="1425"/>
      <c r="N82" s="1425"/>
      <c r="O82" s="1425"/>
      <c r="P82" s="1425"/>
      <c r="Q82" s="1213" t="s">
        <v>25</v>
      </c>
      <c r="R82" s="1214"/>
      <c r="S82" s="1214"/>
      <c r="T82" s="1214"/>
      <c r="U82" s="1214"/>
      <c r="V82" s="1214"/>
      <c r="W82" s="1214"/>
      <c r="X82" s="1215"/>
    </row>
    <row r="83" spans="1:24" s="826" customFormat="1" ht="12" customHeight="1">
      <c r="A83" s="832">
        <v>6</v>
      </c>
      <c r="B83" s="1491"/>
      <c r="C83" s="1491"/>
      <c r="D83" s="1491"/>
      <c r="E83" s="1491"/>
      <c r="F83" s="831"/>
      <c r="G83" s="207"/>
      <c r="H83" s="1487"/>
      <c r="I83" s="1487"/>
      <c r="J83" s="1487"/>
      <c r="K83" s="1487"/>
      <c r="L83" s="1487"/>
      <c r="M83" s="1425"/>
      <c r="N83" s="1425"/>
      <c r="O83" s="1425"/>
      <c r="P83" s="1425"/>
      <c r="Q83" s="1502"/>
      <c r="R83" s="1503"/>
      <c r="S83" s="1503"/>
      <c r="T83" s="1504"/>
      <c r="U83" s="1497"/>
      <c r="V83" s="1498"/>
      <c r="W83" s="1498"/>
      <c r="X83" s="1207"/>
    </row>
    <row r="84" spans="1:24" s="826" customFormat="1" ht="12" customHeight="1">
      <c r="A84" s="830">
        <v>7</v>
      </c>
      <c r="B84" s="1491"/>
      <c r="C84" s="1491"/>
      <c r="D84" s="1491"/>
      <c r="E84" s="1491"/>
      <c r="F84" s="829"/>
      <c r="G84" s="203"/>
      <c r="H84" s="1487"/>
      <c r="I84" s="1487"/>
      <c r="J84" s="1487"/>
      <c r="K84" s="1487"/>
      <c r="L84" s="1487"/>
      <c r="M84" s="1425"/>
      <c r="N84" s="1425"/>
      <c r="O84" s="1425"/>
      <c r="P84" s="1425"/>
      <c r="Q84" s="1505"/>
      <c r="R84" s="1506"/>
      <c r="S84" s="1506"/>
      <c r="T84" s="1507"/>
      <c r="U84" s="1499"/>
      <c r="V84" s="1500"/>
      <c r="W84" s="1500"/>
      <c r="X84" s="1501"/>
    </row>
    <row r="85" spans="1:24" s="826" customFormat="1" ht="12" customHeight="1">
      <c r="A85" s="828">
        <v>8</v>
      </c>
      <c r="B85" s="1489"/>
      <c r="C85" s="1489"/>
      <c r="D85" s="1489"/>
      <c r="E85" s="1489"/>
      <c r="F85" s="827"/>
      <c r="G85" s="210"/>
      <c r="H85" s="1490"/>
      <c r="I85" s="1490"/>
      <c r="J85" s="1490"/>
      <c r="K85" s="1490"/>
      <c r="L85" s="1490"/>
      <c r="M85" s="1435"/>
      <c r="N85" s="1435"/>
      <c r="O85" s="1435"/>
      <c r="P85" s="1435"/>
      <c r="Q85" s="1095" t="s">
        <v>26</v>
      </c>
      <c r="R85" s="1202"/>
      <c r="S85" s="1202"/>
      <c r="T85" s="1096"/>
      <c r="U85" s="1095" t="s">
        <v>86</v>
      </c>
      <c r="V85" s="1202"/>
      <c r="W85" s="1202"/>
      <c r="X85" s="1096"/>
    </row>
    <row r="86" spans="1:24" ht="12">
      <c r="A86" s="824"/>
      <c r="B86" s="824"/>
      <c r="C86" s="825"/>
      <c r="D86" s="37"/>
      <c r="E86" s="37"/>
      <c r="F86" s="37"/>
      <c r="G86" s="824"/>
      <c r="H86" s="824"/>
      <c r="I86" s="824"/>
      <c r="J86" s="824"/>
      <c r="K86" s="25"/>
      <c r="L86" s="824"/>
      <c r="M86" s="824"/>
      <c r="N86" s="824"/>
      <c r="O86" s="824"/>
      <c r="P86" s="37"/>
      <c r="Q86" s="37"/>
      <c r="R86" s="37"/>
      <c r="S86" s="37"/>
      <c r="W86" s="37"/>
      <c r="X86" s="824"/>
    </row>
    <row r="87" ht="12">
      <c r="K87" s="24"/>
    </row>
    <row r="88" ht="12">
      <c r="K88" s="24"/>
    </row>
    <row r="89" ht="12">
      <c r="K89" s="24"/>
    </row>
    <row r="90" ht="12">
      <c r="K90" s="24"/>
    </row>
    <row r="91" ht="12">
      <c r="K91" s="24"/>
    </row>
    <row r="92" ht="12">
      <c r="K92" s="24"/>
    </row>
    <row r="93" ht="12">
      <c r="K93" s="24"/>
    </row>
    <row r="94" ht="12">
      <c r="K94" s="24"/>
    </row>
    <row r="95" ht="12">
      <c r="K95" s="24"/>
    </row>
    <row r="96" ht="12">
      <c r="K96" s="24"/>
    </row>
    <row r="200" spans="1:9" ht="12" hidden="1">
      <c r="A200" s="94" t="s">
        <v>57</v>
      </c>
      <c r="B200" s="94" t="str">
        <f>IF($G$6="ВЗРОСЛЫЕ","МУЖЧИНЫ",IF($G$6="ДО 19 ЛЕТ","ЮНИОРЫ","ЮНОШИ"))</f>
        <v>ЮНОШИ</v>
      </c>
      <c r="C200" s="51" t="s">
        <v>58</v>
      </c>
      <c r="D200" s="51" t="s">
        <v>59</v>
      </c>
      <c r="E200" s="70" t="s">
        <v>33</v>
      </c>
      <c r="F200" s="70"/>
      <c r="G200" s="84"/>
      <c r="H200" s="70"/>
      <c r="I200" s="70"/>
    </row>
    <row r="201" spans="1:9" ht="12" hidden="1">
      <c r="A201" s="94" t="s">
        <v>60</v>
      </c>
      <c r="B201" s="94" t="str">
        <f>IF($G$6="ВЗРОСЛЫЕ","ЖЕНЩИНЫ",IF($G$6="ДО 19 ЛЕТ","ЮНИОРКИ","ДЕВУШКИ"))</f>
        <v>ДЕВУШКИ</v>
      </c>
      <c r="C201" s="51" t="s">
        <v>61</v>
      </c>
      <c r="D201" s="51" t="s">
        <v>62</v>
      </c>
      <c r="E201" s="70" t="s">
        <v>21</v>
      </c>
      <c r="F201" s="70"/>
      <c r="G201" s="84"/>
      <c r="H201" s="70"/>
      <c r="I201" s="70"/>
    </row>
    <row r="202" spans="1:9" ht="12" hidden="1">
      <c r="A202" s="94" t="s">
        <v>63</v>
      </c>
      <c r="B202" s="94"/>
      <c r="C202" s="51" t="s">
        <v>64</v>
      </c>
      <c r="D202" s="51" t="s">
        <v>65</v>
      </c>
      <c r="E202" s="70"/>
      <c r="F202" s="70"/>
      <c r="G202" s="84"/>
      <c r="H202" s="70"/>
      <c r="I202" s="70"/>
    </row>
    <row r="203" spans="1:9" ht="12" hidden="1">
      <c r="A203" s="94" t="s">
        <v>66</v>
      </c>
      <c r="B203" s="94"/>
      <c r="C203" s="51" t="s">
        <v>67</v>
      </c>
      <c r="D203" s="51" t="s">
        <v>68</v>
      </c>
      <c r="E203" s="70"/>
      <c r="F203" s="70"/>
      <c r="G203" s="84"/>
      <c r="H203" s="70"/>
      <c r="I203" s="70"/>
    </row>
    <row r="204" spans="1:9" ht="12" hidden="1">
      <c r="A204" s="94" t="s">
        <v>69</v>
      </c>
      <c r="B204" s="94"/>
      <c r="C204" s="51" t="s">
        <v>70</v>
      </c>
      <c r="D204" s="51" t="s">
        <v>71</v>
      </c>
      <c r="E204" s="70"/>
      <c r="F204" s="70"/>
      <c r="G204" s="84"/>
      <c r="H204" s="70"/>
      <c r="I204" s="70"/>
    </row>
    <row r="205" spans="1:9" ht="12" hidden="1">
      <c r="A205" s="94" t="s">
        <v>72</v>
      </c>
      <c r="B205" s="94"/>
      <c r="C205" s="51" t="s">
        <v>73</v>
      </c>
      <c r="D205" s="51"/>
      <c r="E205" s="70"/>
      <c r="F205" s="70"/>
      <c r="G205" s="84"/>
      <c r="H205" s="70"/>
      <c r="I205" s="70"/>
    </row>
    <row r="206" spans="1:9" ht="12" hidden="1">
      <c r="A206" s="94"/>
      <c r="B206" s="94"/>
      <c r="C206" s="51" t="s">
        <v>74</v>
      </c>
      <c r="D206" s="51"/>
      <c r="E206" s="70"/>
      <c r="F206" s="70"/>
      <c r="G206" s="84"/>
      <c r="H206" s="70"/>
      <c r="I206" s="70"/>
    </row>
  </sheetData>
  <sheetProtection/>
  <mergeCells count="505">
    <mergeCell ref="T29:W29"/>
    <mergeCell ref="T23:W23"/>
    <mergeCell ref="T65:W65"/>
    <mergeCell ref="T61:W61"/>
    <mergeCell ref="T22:W22"/>
    <mergeCell ref="T28:W28"/>
    <mergeCell ref="T55:W55"/>
    <mergeCell ref="T53:W53"/>
    <mergeCell ref="T39:W39"/>
    <mergeCell ref="T40:W40"/>
    <mergeCell ref="P52:R52"/>
    <mergeCell ref="P46:R46"/>
    <mergeCell ref="T33:W33"/>
    <mergeCell ref="T35:W35"/>
    <mergeCell ref="P33:R33"/>
    <mergeCell ref="P30:R30"/>
    <mergeCell ref="T49:W49"/>
    <mergeCell ref="O34:Q35"/>
    <mergeCell ref="P31:R31"/>
    <mergeCell ref="T38:W38"/>
    <mergeCell ref="T41:W41"/>
    <mergeCell ref="T45:V45"/>
    <mergeCell ref="T42:W42"/>
    <mergeCell ref="T43:W44"/>
    <mergeCell ref="T47:W47"/>
    <mergeCell ref="T66:W66"/>
    <mergeCell ref="T52:W52"/>
    <mergeCell ref="T56:W56"/>
    <mergeCell ref="Q79:X79"/>
    <mergeCell ref="T74:W74"/>
    <mergeCell ref="S71:W71"/>
    <mergeCell ref="M77:P77"/>
    <mergeCell ref="Q77:X77"/>
    <mergeCell ref="P69:R69"/>
    <mergeCell ref="T69:W69"/>
    <mergeCell ref="Q82:X82"/>
    <mergeCell ref="R66:R67"/>
    <mergeCell ref="Q81:T81"/>
    <mergeCell ref="U81:X81"/>
    <mergeCell ref="O73:Q74"/>
    <mergeCell ref="O71:R72"/>
    <mergeCell ref="Q78:X78"/>
    <mergeCell ref="Q80:T80"/>
    <mergeCell ref="U80:X80"/>
    <mergeCell ref="P70:R70"/>
    <mergeCell ref="T67:W67"/>
    <mergeCell ref="M85:P85"/>
    <mergeCell ref="M78:P78"/>
    <mergeCell ref="M79:P79"/>
    <mergeCell ref="M80:P80"/>
    <mergeCell ref="M81:P81"/>
    <mergeCell ref="M82:P82"/>
    <mergeCell ref="M83:P83"/>
    <mergeCell ref="M84:P84"/>
    <mergeCell ref="O66:Q67"/>
    <mergeCell ref="H63:J63"/>
    <mergeCell ref="P62:R62"/>
    <mergeCell ref="N62:N63"/>
    <mergeCell ref="L64:N64"/>
    <mergeCell ref="P64:R64"/>
    <mergeCell ref="P63:R63"/>
    <mergeCell ref="G32:I33"/>
    <mergeCell ref="J52:J53"/>
    <mergeCell ref="H55:J55"/>
    <mergeCell ref="G48:I49"/>
    <mergeCell ref="J48:J49"/>
    <mergeCell ref="H50:J50"/>
    <mergeCell ref="J44:J45"/>
    <mergeCell ref="H54:J54"/>
    <mergeCell ref="S6:U6"/>
    <mergeCell ref="E6:F6"/>
    <mergeCell ref="G6:L6"/>
    <mergeCell ref="U9:X10"/>
    <mergeCell ref="M6:Q6"/>
    <mergeCell ref="W6:X6"/>
    <mergeCell ref="M9:P9"/>
    <mergeCell ref="Q9:T9"/>
    <mergeCell ref="I10:L10"/>
    <mergeCell ref="M10:P10"/>
    <mergeCell ref="A1:X1"/>
    <mergeCell ref="A3:X3"/>
    <mergeCell ref="A4:X4"/>
    <mergeCell ref="A5:D5"/>
    <mergeCell ref="A2:X2"/>
    <mergeCell ref="S5:U5"/>
    <mergeCell ref="W5:X5"/>
    <mergeCell ref="E5:F5"/>
    <mergeCell ref="G5:L5"/>
    <mergeCell ref="M5:Q5"/>
    <mergeCell ref="A6:D6"/>
    <mergeCell ref="A8:A10"/>
    <mergeCell ref="D7:T7"/>
    <mergeCell ref="B77:E77"/>
    <mergeCell ref="B11:B12"/>
    <mergeCell ref="B8:B10"/>
    <mergeCell ref="D8:E10"/>
    <mergeCell ref="D11:D12"/>
    <mergeCell ref="C11:C12"/>
    <mergeCell ref="E11:E12"/>
    <mergeCell ref="H80:L80"/>
    <mergeCell ref="B78:E78"/>
    <mergeCell ref="C8:C10"/>
    <mergeCell ref="F8:F10"/>
    <mergeCell ref="F65:F66"/>
    <mergeCell ref="E71:E72"/>
    <mergeCell ref="E67:E68"/>
    <mergeCell ref="J32:J33"/>
    <mergeCell ref="H38:J38"/>
    <mergeCell ref="H39:J39"/>
    <mergeCell ref="F33:F34"/>
    <mergeCell ref="E69:E70"/>
    <mergeCell ref="C67:C68"/>
    <mergeCell ref="G52:I53"/>
    <mergeCell ref="B79:E79"/>
    <mergeCell ref="B80:E80"/>
    <mergeCell ref="B71:B72"/>
    <mergeCell ref="B73:B74"/>
    <mergeCell ref="D73:D74"/>
    <mergeCell ref="C73:C74"/>
    <mergeCell ref="C71:C72"/>
    <mergeCell ref="D71:D72"/>
    <mergeCell ref="E73:E74"/>
    <mergeCell ref="B81:E81"/>
    <mergeCell ref="B85:E85"/>
    <mergeCell ref="B82:E82"/>
    <mergeCell ref="H83:L83"/>
    <mergeCell ref="H84:L84"/>
    <mergeCell ref="H85:L85"/>
    <mergeCell ref="B83:E83"/>
    <mergeCell ref="B84:E84"/>
    <mergeCell ref="H82:L82"/>
    <mergeCell ref="H81:L81"/>
    <mergeCell ref="J72:J73"/>
    <mergeCell ref="F71:F72"/>
    <mergeCell ref="F73:F74"/>
    <mergeCell ref="H74:J74"/>
    <mergeCell ref="H71:J71"/>
    <mergeCell ref="G72:I73"/>
    <mergeCell ref="H77:L77"/>
    <mergeCell ref="H78:L78"/>
    <mergeCell ref="H79:L79"/>
    <mergeCell ref="N38:N39"/>
    <mergeCell ref="J68:J69"/>
    <mergeCell ref="G64:I65"/>
    <mergeCell ref="H70:J70"/>
    <mergeCell ref="G68:I69"/>
    <mergeCell ref="J64:J65"/>
    <mergeCell ref="H66:J66"/>
    <mergeCell ref="H67:J67"/>
    <mergeCell ref="H59:J59"/>
    <mergeCell ref="K54:M55"/>
    <mergeCell ref="L52:N52"/>
    <mergeCell ref="L40:N40"/>
    <mergeCell ref="L45:N45"/>
    <mergeCell ref="F31:F32"/>
    <mergeCell ref="F39:F40"/>
    <mergeCell ref="H34:J34"/>
    <mergeCell ref="G44:I45"/>
    <mergeCell ref="H31:J31"/>
    <mergeCell ref="L41:N41"/>
    <mergeCell ref="G40:I41"/>
    <mergeCell ref="F41:F42"/>
    <mergeCell ref="L56:N56"/>
    <mergeCell ref="L51:N51"/>
    <mergeCell ref="G56:I57"/>
    <mergeCell ref="J56:J57"/>
    <mergeCell ref="H51:J51"/>
    <mergeCell ref="F51:F52"/>
    <mergeCell ref="L43:N43"/>
    <mergeCell ref="J40:J41"/>
    <mergeCell ref="H42:J42"/>
    <mergeCell ref="E37:E38"/>
    <mergeCell ref="E63:E64"/>
    <mergeCell ref="L48:N48"/>
    <mergeCell ref="F35:F36"/>
    <mergeCell ref="H35:J35"/>
    <mergeCell ref="G36:I37"/>
    <mergeCell ref="J36:J37"/>
    <mergeCell ref="F37:F38"/>
    <mergeCell ref="H43:J43"/>
    <mergeCell ref="F47:F48"/>
    <mergeCell ref="C59:C60"/>
    <mergeCell ref="C35:C36"/>
    <mergeCell ref="C37:C38"/>
    <mergeCell ref="C39:C40"/>
    <mergeCell ref="C49:C50"/>
    <mergeCell ref="D45:D46"/>
    <mergeCell ref="C45:C46"/>
    <mergeCell ref="C53:C54"/>
    <mergeCell ref="C47:C48"/>
    <mergeCell ref="C51:C52"/>
    <mergeCell ref="C31:C32"/>
    <mergeCell ref="C33:C34"/>
    <mergeCell ref="E43:E44"/>
    <mergeCell ref="E33:E34"/>
    <mergeCell ref="D43:D44"/>
    <mergeCell ref="D35:D36"/>
    <mergeCell ref="E31:E32"/>
    <mergeCell ref="C41:C42"/>
    <mergeCell ref="C43:C44"/>
    <mergeCell ref="E39:E40"/>
    <mergeCell ref="C57:C58"/>
    <mergeCell ref="D57:D58"/>
    <mergeCell ref="D51:D52"/>
    <mergeCell ref="D49:D50"/>
    <mergeCell ref="D61:D62"/>
    <mergeCell ref="D65:D66"/>
    <mergeCell ref="C65:C66"/>
    <mergeCell ref="D63:D64"/>
    <mergeCell ref="C55:C56"/>
    <mergeCell ref="D53:D54"/>
    <mergeCell ref="F69:F70"/>
    <mergeCell ref="D69:D70"/>
    <mergeCell ref="C61:C62"/>
    <mergeCell ref="E61:E62"/>
    <mergeCell ref="D67:D68"/>
    <mergeCell ref="E65:E66"/>
    <mergeCell ref="C63:C64"/>
    <mergeCell ref="E45:E46"/>
    <mergeCell ref="E41:E42"/>
    <mergeCell ref="D39:D40"/>
    <mergeCell ref="F67:F68"/>
    <mergeCell ref="F63:F64"/>
    <mergeCell ref="F43:F44"/>
    <mergeCell ref="F49:F50"/>
    <mergeCell ref="D41:D42"/>
    <mergeCell ref="F45:F46"/>
    <mergeCell ref="F53:F54"/>
    <mergeCell ref="A21:A22"/>
    <mergeCell ref="A23:A24"/>
    <mergeCell ref="C23:C24"/>
    <mergeCell ref="D23:D24"/>
    <mergeCell ref="C21:C22"/>
    <mergeCell ref="D21:D22"/>
    <mergeCell ref="D25:D26"/>
    <mergeCell ref="C69:C70"/>
    <mergeCell ref="A25:A26"/>
    <mergeCell ref="E35:E36"/>
    <mergeCell ref="D31:D32"/>
    <mergeCell ref="A27:A28"/>
    <mergeCell ref="D33:D34"/>
    <mergeCell ref="B31:B32"/>
    <mergeCell ref="A29:A30"/>
    <mergeCell ref="B29:B30"/>
    <mergeCell ref="C25:C26"/>
    <mergeCell ref="B25:B26"/>
    <mergeCell ref="A19:A20"/>
    <mergeCell ref="F19:F20"/>
    <mergeCell ref="G20:I21"/>
    <mergeCell ref="E21:E22"/>
    <mergeCell ref="D19:D20"/>
    <mergeCell ref="E19:E20"/>
    <mergeCell ref="H22:J22"/>
    <mergeCell ref="J20:J21"/>
    <mergeCell ref="C19:C20"/>
    <mergeCell ref="H19:J19"/>
    <mergeCell ref="L18:N18"/>
    <mergeCell ref="E17:E18"/>
    <mergeCell ref="L19:N19"/>
    <mergeCell ref="H18:J18"/>
    <mergeCell ref="G16:I17"/>
    <mergeCell ref="L17:N17"/>
    <mergeCell ref="L16:N16"/>
    <mergeCell ref="F17:F18"/>
    <mergeCell ref="D15:D16"/>
    <mergeCell ref="C15:C16"/>
    <mergeCell ref="F13:F14"/>
    <mergeCell ref="D13:D14"/>
    <mergeCell ref="H14:J14"/>
    <mergeCell ref="A11:A12"/>
    <mergeCell ref="B13:B14"/>
    <mergeCell ref="B15:B16"/>
    <mergeCell ref="A13:A14"/>
    <mergeCell ref="A15:A16"/>
    <mergeCell ref="L20:N20"/>
    <mergeCell ref="C13:C14"/>
    <mergeCell ref="F21:F22"/>
    <mergeCell ref="N22:N23"/>
    <mergeCell ref="H23:J23"/>
    <mergeCell ref="K22:M23"/>
    <mergeCell ref="G12:I13"/>
    <mergeCell ref="F11:F12"/>
    <mergeCell ref="F15:F16"/>
    <mergeCell ref="H15:J15"/>
    <mergeCell ref="E13:E14"/>
    <mergeCell ref="E15:E16"/>
    <mergeCell ref="C17:C18"/>
    <mergeCell ref="D17:D18"/>
    <mergeCell ref="I9:L9"/>
    <mergeCell ref="P16:R16"/>
    <mergeCell ref="J16:J17"/>
    <mergeCell ref="N14:N15"/>
    <mergeCell ref="P12:R12"/>
    <mergeCell ref="J12:J13"/>
    <mergeCell ref="Q10:T10"/>
    <mergeCell ref="T16:W16"/>
    <mergeCell ref="P14:R14"/>
    <mergeCell ref="K14:M15"/>
    <mergeCell ref="P22:R22"/>
    <mergeCell ref="L21:N21"/>
    <mergeCell ref="T21:W21"/>
    <mergeCell ref="R18:R19"/>
    <mergeCell ref="P20:R20"/>
    <mergeCell ref="P17:R17"/>
    <mergeCell ref="P23:R23"/>
    <mergeCell ref="P24:R24"/>
    <mergeCell ref="L24:N24"/>
    <mergeCell ref="P21:R21"/>
    <mergeCell ref="T30:W30"/>
    <mergeCell ref="P27:R27"/>
    <mergeCell ref="P28:R28"/>
    <mergeCell ref="T24:W24"/>
    <mergeCell ref="T25:W25"/>
    <mergeCell ref="S26:W27"/>
    <mergeCell ref="P25:R25"/>
    <mergeCell ref="P26:R26"/>
    <mergeCell ref="L12:N12"/>
    <mergeCell ref="T12:W12"/>
    <mergeCell ref="P13:R13"/>
    <mergeCell ref="P15:R15"/>
    <mergeCell ref="T14:W14"/>
    <mergeCell ref="T13:W13"/>
    <mergeCell ref="L13:N13"/>
    <mergeCell ref="T15:W15"/>
    <mergeCell ref="T18:W18"/>
    <mergeCell ref="T20:W20"/>
    <mergeCell ref="O18:Q19"/>
    <mergeCell ref="T19:W19"/>
    <mergeCell ref="T17:W17"/>
    <mergeCell ref="P38:R38"/>
    <mergeCell ref="P32:R32"/>
    <mergeCell ref="P29:R29"/>
    <mergeCell ref="P37:R37"/>
    <mergeCell ref="R34:R35"/>
    <mergeCell ref="T31:W31"/>
    <mergeCell ref="T34:W34"/>
    <mergeCell ref="T37:W37"/>
    <mergeCell ref="T36:W36"/>
    <mergeCell ref="T57:W57"/>
    <mergeCell ref="L59:N59"/>
    <mergeCell ref="L57:N57"/>
    <mergeCell ref="L53:N53"/>
    <mergeCell ref="P57:R57"/>
    <mergeCell ref="P53:R53"/>
    <mergeCell ref="L61:N61"/>
    <mergeCell ref="T63:W63"/>
    <mergeCell ref="P60:R60"/>
    <mergeCell ref="S58:W59"/>
    <mergeCell ref="T62:W62"/>
    <mergeCell ref="L58:N58"/>
    <mergeCell ref="P59:R59"/>
    <mergeCell ref="K62:M63"/>
    <mergeCell ref="L60:N60"/>
    <mergeCell ref="P42:R42"/>
    <mergeCell ref="P47:R47"/>
    <mergeCell ref="P54:R54"/>
    <mergeCell ref="P55:R55"/>
    <mergeCell ref="N54:N55"/>
    <mergeCell ref="P41:R41"/>
    <mergeCell ref="P43:R43"/>
    <mergeCell ref="O50:Q51"/>
    <mergeCell ref="P49:R49"/>
    <mergeCell ref="P44:R44"/>
    <mergeCell ref="P45:R45"/>
    <mergeCell ref="A43:A44"/>
    <mergeCell ref="L74:N74"/>
    <mergeCell ref="L72:N72"/>
    <mergeCell ref="L73:N73"/>
    <mergeCell ref="L69:N69"/>
    <mergeCell ref="K70:M71"/>
    <mergeCell ref="N70:N71"/>
    <mergeCell ref="L68:N68"/>
    <mergeCell ref="L67:N67"/>
    <mergeCell ref="A49:A50"/>
    <mergeCell ref="A73:A74"/>
    <mergeCell ref="A69:A70"/>
    <mergeCell ref="A71:A72"/>
    <mergeCell ref="A57:A58"/>
    <mergeCell ref="A59:A60"/>
    <mergeCell ref="A61:A62"/>
    <mergeCell ref="A63:A64"/>
    <mergeCell ref="A67:A68"/>
    <mergeCell ref="A65:A66"/>
    <mergeCell ref="B41:B42"/>
    <mergeCell ref="A17:A18"/>
    <mergeCell ref="A55:A56"/>
    <mergeCell ref="A47:A48"/>
    <mergeCell ref="A53:A54"/>
    <mergeCell ref="A39:A40"/>
    <mergeCell ref="A31:A32"/>
    <mergeCell ref="A33:A34"/>
    <mergeCell ref="A35:A36"/>
    <mergeCell ref="A51:A52"/>
    <mergeCell ref="A45:A46"/>
    <mergeCell ref="B17:B18"/>
    <mergeCell ref="B19:B20"/>
    <mergeCell ref="B21:B22"/>
    <mergeCell ref="B23:B24"/>
    <mergeCell ref="A41:A42"/>
    <mergeCell ref="A37:A38"/>
    <mergeCell ref="B33:B34"/>
    <mergeCell ref="B35:B36"/>
    <mergeCell ref="B37:B38"/>
    <mergeCell ref="B57:B58"/>
    <mergeCell ref="B55:B56"/>
    <mergeCell ref="B47:B48"/>
    <mergeCell ref="B53:B54"/>
    <mergeCell ref="B43:B44"/>
    <mergeCell ref="B49:B50"/>
    <mergeCell ref="B51:B52"/>
    <mergeCell ref="B45:B46"/>
    <mergeCell ref="B59:B60"/>
    <mergeCell ref="B69:B70"/>
    <mergeCell ref="B61:B62"/>
    <mergeCell ref="B63:B64"/>
    <mergeCell ref="B65:B66"/>
    <mergeCell ref="B67:B68"/>
    <mergeCell ref="H58:J58"/>
    <mergeCell ref="F55:F56"/>
    <mergeCell ref="F57:F58"/>
    <mergeCell ref="F59:F60"/>
    <mergeCell ref="G60:I61"/>
    <mergeCell ref="J60:J61"/>
    <mergeCell ref="F61:F62"/>
    <mergeCell ref="H62:J62"/>
    <mergeCell ref="E47:E48"/>
    <mergeCell ref="E59:E60"/>
    <mergeCell ref="D55:D56"/>
    <mergeCell ref="D59:D60"/>
    <mergeCell ref="E55:E56"/>
    <mergeCell ref="E57:E58"/>
    <mergeCell ref="E53:E54"/>
    <mergeCell ref="D47:D48"/>
    <mergeCell ref="E49:E50"/>
    <mergeCell ref="E51:E52"/>
    <mergeCell ref="E25:E26"/>
    <mergeCell ref="E27:E28"/>
    <mergeCell ref="H27:J27"/>
    <mergeCell ref="J24:J25"/>
    <mergeCell ref="F25:F26"/>
    <mergeCell ref="E23:E24"/>
    <mergeCell ref="F23:F24"/>
    <mergeCell ref="G24:I25"/>
    <mergeCell ref="H26:J26"/>
    <mergeCell ref="G28:I29"/>
    <mergeCell ref="J28:J29"/>
    <mergeCell ref="H30:J30"/>
    <mergeCell ref="L25:N25"/>
    <mergeCell ref="N30:N31"/>
    <mergeCell ref="L35:N35"/>
    <mergeCell ref="L28:N28"/>
    <mergeCell ref="L26:N26"/>
    <mergeCell ref="L34:N34"/>
    <mergeCell ref="L32:N32"/>
    <mergeCell ref="L27:N27"/>
    <mergeCell ref="L33:N33"/>
    <mergeCell ref="K30:M31"/>
    <mergeCell ref="H47:J47"/>
    <mergeCell ref="H46:J46"/>
    <mergeCell ref="N46:N47"/>
    <mergeCell ref="L36:N36"/>
    <mergeCell ref="L37:N37"/>
    <mergeCell ref="L44:N44"/>
    <mergeCell ref="K46:M47"/>
    <mergeCell ref="K38:M39"/>
    <mergeCell ref="C29:C30"/>
    <mergeCell ref="F27:F28"/>
    <mergeCell ref="B39:B40"/>
    <mergeCell ref="D29:D30"/>
    <mergeCell ref="B27:B28"/>
    <mergeCell ref="E29:E30"/>
    <mergeCell ref="D27:D28"/>
    <mergeCell ref="C27:C28"/>
    <mergeCell ref="D37:D38"/>
    <mergeCell ref="F29:F30"/>
    <mergeCell ref="Q85:T85"/>
    <mergeCell ref="L29:N29"/>
    <mergeCell ref="T32:W32"/>
    <mergeCell ref="P36:R36"/>
    <mergeCell ref="U83:X84"/>
    <mergeCell ref="U85:X85"/>
    <mergeCell ref="L42:N42"/>
    <mergeCell ref="T54:W54"/>
    <mergeCell ref="T51:W51"/>
    <mergeCell ref="T50:W50"/>
    <mergeCell ref="Q83:T84"/>
    <mergeCell ref="P39:R39"/>
    <mergeCell ref="T60:W60"/>
    <mergeCell ref="P56:R56"/>
    <mergeCell ref="T64:W64"/>
    <mergeCell ref="P58:R58"/>
    <mergeCell ref="P61:R61"/>
    <mergeCell ref="P40:R40"/>
    <mergeCell ref="P48:R48"/>
    <mergeCell ref="R50:R51"/>
    <mergeCell ref="T68:W68"/>
    <mergeCell ref="S72:W73"/>
    <mergeCell ref="T46:W46"/>
    <mergeCell ref="L49:N49"/>
    <mergeCell ref="T48:W48"/>
    <mergeCell ref="L50:N50"/>
    <mergeCell ref="P65:R65"/>
    <mergeCell ref="P68:R68"/>
    <mergeCell ref="L66:N66"/>
    <mergeCell ref="L65:N65"/>
  </mergeCells>
  <conditionalFormatting sqref="J12:J13 J16:J17 N62:N63 N70:N71 J20:J21 J24:J25 J28:J29 J32:J33 J36:J37 J40:J41 J44:J45 J48:J49 J52:J53 J56:J57 J60:J61 J64:J65 N14:N15 N22:N23 J68:J69 J72:J73 N30:N31 N38:N39 N46:N47 N54:N55 R18:R19 R34:R35 R50:R51 R66:R67">
    <cfRule type="expression" priority="1" dxfId="282" stopIfTrue="1">
      <formula>COUNTIF($O$77:$T$84,G12)&gt;0</formula>
    </cfRule>
  </conditionalFormatting>
  <conditionalFormatting sqref="C11:C74">
    <cfRule type="expression" priority="2" dxfId="281" stopIfTrue="1">
      <formula>COUNTIF($C$11:$C$74,C11)&gt;1</formula>
    </cfRule>
  </conditionalFormatting>
  <conditionalFormatting sqref="G14 G18 W45 G26 G22 G34 G30 G42 G38 G50 G46 G58 G54 G66 G62 G74 K72 K48 K56 K32 K40 G70 K24 K16 O20 O36 K64 O68 S28 S60 O52">
    <cfRule type="cellIs" priority="3" dxfId="280" operator="notEqual" stopIfTrue="1">
      <formula>0</formula>
    </cfRule>
  </conditionalFormatting>
  <conditionalFormatting sqref="D11:D74">
    <cfRule type="expression" priority="4" dxfId="282" stopIfTrue="1">
      <formula>COUNTIF($B$78:$E$85,D11)&gt;0</formula>
    </cfRule>
  </conditionalFormatting>
  <conditionalFormatting sqref="E11:E74">
    <cfRule type="expression" priority="5" dxfId="282"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282" stopIfTrue="1">
      <formula>COUNTIF($B$78:$E$85,G12)&gt;0</formula>
    </cfRule>
    <cfRule type="expression" priority="7" dxfId="283" stopIfTrue="1">
      <formula>LEFT(G12,4)="поб."</formula>
    </cfRule>
  </conditionalFormatting>
  <conditionalFormatting sqref="A11:A74">
    <cfRule type="expression" priority="8" dxfId="282" stopIfTrue="1">
      <formula>COUNTIF($B$78:$E$85,$D11)&gt;0</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formula1>$B$200:$B$201</formula1>
    </dataValidation>
  </dataValidations>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73"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AI206"/>
  <sheetViews>
    <sheetView showGridLines="0" showZeros="0" workbookViewId="0" topLeftCell="A1">
      <pane ySplit="10" topLeftCell="A11" activePane="bottomLeft" state="frozen"/>
      <selection pane="topLeft" activeCell="A3" sqref="A3:N3"/>
      <selection pane="bottomLeft" activeCell="A3" sqref="A3:N3"/>
    </sheetView>
  </sheetViews>
  <sheetFormatPr defaultColWidth="9.125" defaultRowHeight="12.75"/>
  <cols>
    <col min="1" max="1" width="6.875" style="139" customWidth="1"/>
    <col min="2" max="2" width="5.875" style="139" customWidth="1"/>
    <col min="3" max="3" width="6.125" style="141" hidden="1" customWidth="1"/>
    <col min="4" max="4" width="20.875" style="143" customWidth="1"/>
    <col min="5" max="5" width="4.875" style="143" customWidth="1"/>
    <col min="6" max="6" width="12.875" style="143" customWidth="1"/>
    <col min="7" max="7" width="2.875" style="139" customWidth="1"/>
    <col min="8" max="9" width="9.875" style="139" customWidth="1"/>
    <col min="10" max="10" width="4.875" style="139" hidden="1" customWidth="1"/>
    <col min="11" max="11" width="2.875" style="139" customWidth="1"/>
    <col min="12" max="13" width="9.875" style="139" customWidth="1"/>
    <col min="14" max="14" width="4.875" style="139" hidden="1" customWidth="1"/>
    <col min="15" max="15" width="2.875" style="139" customWidth="1"/>
    <col min="16" max="17" width="8.875" style="143" customWidth="1"/>
    <col min="18" max="18" width="4.875" style="143" hidden="1" customWidth="1"/>
    <col min="19" max="19" width="2.875" style="143" customWidth="1"/>
    <col min="20" max="20" width="9.875" style="138" customWidth="1"/>
    <col min="21" max="22" width="5.125" style="138" customWidth="1"/>
    <col min="23" max="23" width="2.875" style="143" hidden="1" customWidth="1"/>
    <col min="24" max="24" width="6.875" style="139" customWidth="1"/>
    <col min="25" max="26" width="9.125" style="139" customWidth="1"/>
    <col min="27" max="32" width="12.125" style="320" hidden="1" customWidth="1"/>
    <col min="33" max="16384" width="9.125" style="139" customWidth="1"/>
  </cols>
  <sheetData>
    <row r="1" spans="1:23" ht="30" customHeight="1">
      <c r="A1" s="1564" t="s">
        <v>82</v>
      </c>
      <c r="B1" s="1564"/>
      <c r="C1" s="1564"/>
      <c r="D1" s="1564"/>
      <c r="E1" s="1564"/>
      <c r="F1" s="1564"/>
      <c r="G1" s="1564"/>
      <c r="H1" s="1564"/>
      <c r="I1" s="1564"/>
      <c r="J1" s="1564"/>
      <c r="K1" s="1564"/>
      <c r="L1" s="1564"/>
      <c r="M1" s="1564"/>
      <c r="N1" s="1564"/>
      <c r="O1" s="1564"/>
      <c r="P1" s="1564"/>
      <c r="Q1" s="1564"/>
      <c r="R1" s="1564"/>
      <c r="S1" s="1564"/>
      <c r="T1" s="1564"/>
      <c r="U1" s="1564"/>
      <c r="V1" s="1564"/>
      <c r="W1" s="904"/>
    </row>
    <row r="2" spans="1:23" ht="12.75">
      <c r="A2" s="1567" t="s">
        <v>0</v>
      </c>
      <c r="B2" s="1568"/>
      <c r="C2" s="1568"/>
      <c r="D2" s="1568"/>
      <c r="E2" s="1568"/>
      <c r="F2" s="1568"/>
      <c r="G2" s="1568"/>
      <c r="H2" s="1568"/>
      <c r="I2" s="1568"/>
      <c r="J2" s="1568"/>
      <c r="K2" s="1568"/>
      <c r="L2" s="1568"/>
      <c r="M2" s="1568"/>
      <c r="N2" s="1568"/>
      <c r="O2" s="1568"/>
      <c r="P2" s="1568"/>
      <c r="Q2" s="1568"/>
      <c r="R2" s="1568"/>
      <c r="S2" s="1568"/>
      <c r="T2" s="1568"/>
      <c r="U2" s="1568"/>
      <c r="V2" s="1569"/>
      <c r="W2" s="904"/>
    </row>
    <row r="3" spans="1:32" s="140" customFormat="1" ht="24.75">
      <c r="A3" s="1565"/>
      <c r="B3" s="1565"/>
      <c r="C3" s="1565"/>
      <c r="D3" s="1565"/>
      <c r="E3" s="1565"/>
      <c r="F3" s="1565"/>
      <c r="G3" s="1565"/>
      <c r="H3" s="1565"/>
      <c r="I3" s="1565"/>
      <c r="J3" s="1565"/>
      <c r="K3" s="1565"/>
      <c r="L3" s="1565"/>
      <c r="M3" s="1565"/>
      <c r="N3" s="1565"/>
      <c r="O3" s="1565"/>
      <c r="P3" s="1565"/>
      <c r="Q3" s="1565"/>
      <c r="R3" s="1565"/>
      <c r="S3" s="1565"/>
      <c r="T3" s="1565"/>
      <c r="U3" s="1565"/>
      <c r="V3" s="1565"/>
      <c r="W3" s="903"/>
      <c r="AA3" s="902"/>
      <c r="AB3" s="902"/>
      <c r="AC3" s="902"/>
      <c r="AD3" s="902"/>
      <c r="AE3" s="902"/>
      <c r="AF3" s="902"/>
    </row>
    <row r="4" spans="1:25" ht="8.25" customHeight="1" thickBot="1">
      <c r="A4" s="1566"/>
      <c r="B4" s="1566"/>
      <c r="C4" s="1566"/>
      <c r="D4" s="1566"/>
      <c r="E4" s="1566"/>
      <c r="F4" s="1566"/>
      <c r="G4" s="1566"/>
      <c r="H4" s="1566"/>
      <c r="I4" s="1566"/>
      <c r="J4" s="1566"/>
      <c r="K4" s="1566"/>
      <c r="L4" s="1566"/>
      <c r="M4" s="1566"/>
      <c r="N4" s="1566"/>
      <c r="O4" s="1566"/>
      <c r="P4" s="1566"/>
      <c r="Q4" s="1566"/>
      <c r="R4" s="1566"/>
      <c r="S4" s="1566"/>
      <c r="T4" s="1566"/>
      <c r="U4" s="1566"/>
      <c r="V4" s="1566"/>
      <c r="W4" s="901"/>
      <c r="X4" s="156"/>
      <c r="Y4" s="156"/>
    </row>
    <row r="5" spans="1:35" s="154" customFormat="1" ht="13.5" customHeight="1" thickTop="1">
      <c r="A5" s="1458" t="s">
        <v>1</v>
      </c>
      <c r="B5" s="1458"/>
      <c r="C5" s="1458"/>
      <c r="D5" s="1458"/>
      <c r="E5" s="1462" t="s">
        <v>2</v>
      </c>
      <c r="F5" s="1463"/>
      <c r="G5" s="1462" t="s">
        <v>3</v>
      </c>
      <c r="H5" s="1570"/>
      <c r="I5" s="1570"/>
      <c r="J5" s="1570"/>
      <c r="K5" s="1570"/>
      <c r="L5" s="1463"/>
      <c r="M5" s="1449" t="s">
        <v>4</v>
      </c>
      <c r="N5" s="1450"/>
      <c r="O5" s="1450"/>
      <c r="P5" s="1450"/>
      <c r="Q5" s="1451"/>
      <c r="R5" s="157"/>
      <c r="S5" s="1450" t="s">
        <v>5</v>
      </c>
      <c r="T5" s="1451"/>
      <c r="U5" s="1458" t="s">
        <v>6</v>
      </c>
      <c r="V5" s="1458"/>
      <c r="W5" s="900"/>
      <c r="X5" s="899"/>
      <c r="Y5" s="899"/>
      <c r="Z5" s="898"/>
      <c r="AD5" s="321"/>
      <c r="AE5" s="321"/>
      <c r="AF5" s="321"/>
      <c r="AG5" s="321"/>
      <c r="AH5" s="321"/>
      <c r="AI5" s="321"/>
    </row>
    <row r="6" spans="1:30" s="159" customFormat="1" ht="13.5" thickBot="1">
      <c r="A6" s="1557"/>
      <c r="B6" s="1557"/>
      <c r="C6" s="1557"/>
      <c r="D6" s="1557"/>
      <c r="E6" s="1523"/>
      <c r="F6" s="1525"/>
      <c r="G6" s="1523"/>
      <c r="H6" s="1524"/>
      <c r="I6" s="1524"/>
      <c r="J6" s="1524"/>
      <c r="K6" s="1524"/>
      <c r="L6" s="1525"/>
      <c r="M6" s="1413"/>
      <c r="N6" s="1414"/>
      <c r="O6" s="1414"/>
      <c r="P6" s="1414"/>
      <c r="Q6" s="1415"/>
      <c r="R6" s="158"/>
      <c r="S6" s="1524"/>
      <c r="T6" s="1525"/>
      <c r="U6" s="1550"/>
      <c r="V6" s="1550"/>
      <c r="W6" s="897"/>
      <c r="X6" s="896"/>
      <c r="Y6" s="896"/>
      <c r="Z6" s="895"/>
      <c r="AD6" s="894"/>
    </row>
    <row r="7" spans="1:23" ht="13.5" thickTop="1">
      <c r="A7" s="136"/>
      <c r="B7" s="136"/>
      <c r="C7" s="144"/>
      <c r="D7" s="136"/>
      <c r="E7" s="136"/>
      <c r="F7" s="136"/>
      <c r="G7" s="136"/>
      <c r="H7" s="136"/>
      <c r="I7" s="136"/>
      <c r="J7" s="136"/>
      <c r="K7" s="136"/>
      <c r="L7" s="136"/>
      <c r="M7" s="136"/>
      <c r="N7" s="136"/>
      <c r="O7" s="136"/>
      <c r="P7" s="136"/>
      <c r="Q7" s="136"/>
      <c r="R7" s="136"/>
      <c r="S7" s="136"/>
      <c r="T7" s="136"/>
      <c r="U7" s="137"/>
      <c r="V7" s="136"/>
      <c r="W7" s="136"/>
    </row>
    <row r="8" spans="1:23" ht="6" customHeight="1">
      <c r="A8" s="1551" t="s">
        <v>7</v>
      </c>
      <c r="B8" s="1554" t="s">
        <v>8</v>
      </c>
      <c r="C8" s="1558"/>
      <c r="D8" s="1561" t="s">
        <v>41</v>
      </c>
      <c r="E8" s="1526" t="s">
        <v>42</v>
      </c>
      <c r="F8" s="1526" t="s">
        <v>9</v>
      </c>
      <c r="G8" s="145"/>
      <c r="H8" s="146"/>
      <c r="I8" s="146"/>
      <c r="J8" s="147"/>
      <c r="K8" s="147"/>
      <c r="L8" s="147"/>
      <c r="M8" s="147"/>
      <c r="N8" s="147"/>
      <c r="O8" s="147"/>
      <c r="P8" s="148"/>
      <c r="Q8" s="148"/>
      <c r="R8" s="148"/>
      <c r="S8" s="148"/>
      <c r="T8" s="149"/>
      <c r="U8" s="149"/>
      <c r="V8" s="149"/>
      <c r="W8" s="148"/>
    </row>
    <row r="9" spans="1:32" ht="10.5" customHeight="1">
      <c r="A9" s="1552"/>
      <c r="B9" s="1555"/>
      <c r="C9" s="1559"/>
      <c r="D9" s="1561"/>
      <c r="E9" s="1526"/>
      <c r="F9" s="1526"/>
      <c r="G9" s="145"/>
      <c r="H9" s="150"/>
      <c r="I9" s="1522" t="s">
        <v>28</v>
      </c>
      <c r="J9" s="1522"/>
      <c r="K9" s="1522"/>
      <c r="L9" s="1522"/>
      <c r="M9" s="1522" t="s">
        <v>29</v>
      </c>
      <c r="N9" s="1522"/>
      <c r="O9" s="1522"/>
      <c r="P9" s="1522"/>
      <c r="Q9" s="1522" t="s">
        <v>30</v>
      </c>
      <c r="R9" s="1522"/>
      <c r="S9" s="1522"/>
      <c r="T9" s="1522"/>
      <c r="U9" s="1563"/>
      <c r="V9" s="1563"/>
      <c r="W9" s="1563"/>
      <c r="X9" s="1563"/>
      <c r="AA9" s="1549"/>
      <c r="AB9" s="1549"/>
      <c r="AC9" s="1549"/>
      <c r="AD9" s="1549"/>
      <c r="AE9" s="1549"/>
      <c r="AF9" s="1549"/>
    </row>
    <row r="10" spans="1:32" s="153" customFormat="1" ht="10.5" customHeight="1">
      <c r="A10" s="1553"/>
      <c r="B10" s="1556"/>
      <c r="C10" s="1560"/>
      <c r="D10" s="1562"/>
      <c r="E10" s="1527"/>
      <c r="F10" s="1527"/>
      <c r="G10" s="151"/>
      <c r="H10" s="152"/>
      <c r="I10" s="1520" t="s">
        <v>31</v>
      </c>
      <c r="J10" s="1520"/>
      <c r="K10" s="1520"/>
      <c r="L10" s="1520"/>
      <c r="M10" s="1520" t="s">
        <v>31</v>
      </c>
      <c r="N10" s="1520"/>
      <c r="O10" s="1520"/>
      <c r="P10" s="1520"/>
      <c r="Q10" s="1520"/>
      <c r="R10" s="1520"/>
      <c r="S10" s="1520"/>
      <c r="T10" s="1520"/>
      <c r="U10" s="1563"/>
      <c r="V10" s="1563"/>
      <c r="W10" s="1563"/>
      <c r="X10" s="1563"/>
      <c r="AA10" s="1549"/>
      <c r="AB10" s="1549"/>
      <c r="AC10" s="1549"/>
      <c r="AD10" s="1549"/>
      <c r="AE10" s="1549"/>
      <c r="AF10" s="1549"/>
    </row>
    <row r="11" spans="1:32" s="153" customFormat="1" ht="25.5" customHeight="1">
      <c r="A11" s="1444">
        <v>1</v>
      </c>
      <c r="B11" s="1535">
        <v>1</v>
      </c>
      <c r="C11" s="1479"/>
      <c r="D11" s="1539"/>
      <c r="E11" s="1430"/>
      <c r="F11" s="1430"/>
      <c r="G11" s="160"/>
      <c r="H11" s="161"/>
      <c r="I11" s="161"/>
      <c r="J11" s="162"/>
      <c r="K11" s="163"/>
      <c r="L11" s="162"/>
      <c r="M11" s="162"/>
      <c r="N11" s="162"/>
      <c r="O11" s="163"/>
      <c r="P11" s="164"/>
      <c r="Q11" s="164"/>
      <c r="R11" s="164"/>
      <c r="S11" s="164"/>
      <c r="T11" s="164"/>
      <c r="U11" s="164"/>
      <c r="V11" s="164"/>
      <c r="W11" s="164"/>
      <c r="AA11" s="893"/>
      <c r="AB11" s="893"/>
      <c r="AC11" s="893"/>
      <c r="AD11" s="893"/>
      <c r="AE11" s="893"/>
      <c r="AF11" s="893"/>
    </row>
    <row r="12" spans="1:32" s="142" customFormat="1" ht="25.5" customHeight="1">
      <c r="A12" s="1374"/>
      <c r="B12" s="1536"/>
      <c r="C12" s="1480"/>
      <c r="D12" s="1540"/>
      <c r="E12" s="1423"/>
      <c r="F12" s="1423"/>
      <c r="G12" s="1403"/>
      <c r="H12" s="1419"/>
      <c r="I12" s="1419"/>
      <c r="J12" s="1403"/>
      <c r="K12" s="165"/>
      <c r="L12" s="1530"/>
      <c r="M12" s="1530"/>
      <c r="N12" s="1530"/>
      <c r="O12" s="166"/>
      <c r="P12" s="1531"/>
      <c r="Q12" s="1531"/>
      <c r="R12" s="1531"/>
      <c r="S12" s="372"/>
      <c r="T12" s="1531"/>
      <c r="U12" s="1531"/>
      <c r="V12" s="1531"/>
      <c r="W12" s="1532"/>
      <c r="X12" s="892"/>
      <c r="AA12" s="96"/>
      <c r="AB12" s="96"/>
      <c r="AC12" s="96"/>
      <c r="AD12" s="96"/>
      <c r="AE12" s="96"/>
      <c r="AF12" s="96"/>
    </row>
    <row r="13" spans="1:32" s="142" customFormat="1" ht="25.5" customHeight="1">
      <c r="A13" s="1444"/>
      <c r="B13" s="1535">
        <v>2</v>
      </c>
      <c r="C13" s="1479"/>
      <c r="D13" s="1539"/>
      <c r="E13" s="1430"/>
      <c r="F13" s="1533"/>
      <c r="G13" s="1420"/>
      <c r="H13" s="1420"/>
      <c r="I13" s="1420"/>
      <c r="J13" s="1405"/>
      <c r="K13" s="165"/>
      <c r="L13" s="1530"/>
      <c r="M13" s="1530"/>
      <c r="N13" s="1530"/>
      <c r="O13" s="166"/>
      <c r="P13" s="1531"/>
      <c r="Q13" s="1531"/>
      <c r="R13" s="1531"/>
      <c r="S13" s="372"/>
      <c r="T13" s="1531"/>
      <c r="U13" s="1531"/>
      <c r="V13" s="1531"/>
      <c r="W13" s="1532"/>
      <c r="X13" s="892"/>
      <c r="AA13" s="96"/>
      <c r="AB13" s="96"/>
      <c r="AC13" s="96"/>
      <c r="AD13" s="96"/>
      <c r="AE13" s="96"/>
      <c r="AF13" s="96"/>
    </row>
    <row r="14" spans="1:32" s="142" customFormat="1" ht="25.5" customHeight="1">
      <c r="A14" s="1374"/>
      <c r="B14" s="1536"/>
      <c r="C14" s="1480"/>
      <c r="D14" s="1540"/>
      <c r="E14" s="1423"/>
      <c r="F14" s="1534"/>
      <c r="G14" s="854"/>
      <c r="H14" s="1406"/>
      <c r="I14" s="1406"/>
      <c r="J14" s="1407"/>
      <c r="K14" s="1402"/>
      <c r="L14" s="1403"/>
      <c r="M14" s="1403"/>
      <c r="N14" s="1403"/>
      <c r="O14" s="167"/>
      <c r="P14" s="1518"/>
      <c r="Q14" s="1518"/>
      <c r="R14" s="1518"/>
      <c r="S14" s="373"/>
      <c r="T14" s="1518"/>
      <c r="U14" s="1518"/>
      <c r="V14" s="1518"/>
      <c r="W14" s="1519"/>
      <c r="X14" s="891"/>
      <c r="AA14" s="96"/>
      <c r="AB14" s="96"/>
      <c r="AC14" s="96"/>
      <c r="AD14" s="96"/>
      <c r="AE14" s="96"/>
      <c r="AF14" s="96"/>
    </row>
    <row r="15" spans="1:32" s="142" customFormat="1" ht="25.5" customHeight="1">
      <c r="A15" s="1444"/>
      <c r="B15" s="1535">
        <v>3</v>
      </c>
      <c r="C15" s="1479"/>
      <c r="D15" s="1539"/>
      <c r="E15" s="1430"/>
      <c r="F15" s="1528"/>
      <c r="G15" s="385"/>
      <c r="H15" s="1408"/>
      <c r="I15" s="1408"/>
      <c r="J15" s="1409"/>
      <c r="K15" s="1404"/>
      <c r="L15" s="1405"/>
      <c r="M15" s="1405"/>
      <c r="N15" s="1405"/>
      <c r="O15" s="167"/>
      <c r="P15" s="1518"/>
      <c r="Q15" s="1518"/>
      <c r="R15" s="1518"/>
      <c r="S15" s="373"/>
      <c r="T15" s="1518"/>
      <c r="U15" s="1518"/>
      <c r="V15" s="1518"/>
      <c r="W15" s="1519"/>
      <c r="X15" s="891"/>
      <c r="AA15" s="96"/>
      <c r="AB15" s="96"/>
      <c r="AC15" s="96"/>
      <c r="AD15" s="96"/>
      <c r="AE15" s="96"/>
      <c r="AF15" s="96"/>
    </row>
    <row r="16" spans="1:32" s="142" customFormat="1" ht="25.5" customHeight="1">
      <c r="A16" s="1374"/>
      <c r="B16" s="1536"/>
      <c r="C16" s="1480"/>
      <c r="D16" s="1540"/>
      <c r="E16" s="1423"/>
      <c r="F16" s="1529"/>
      <c r="G16" s="1403"/>
      <c r="H16" s="1403"/>
      <c r="I16" s="1403"/>
      <c r="J16" s="1485"/>
      <c r="K16" s="852"/>
      <c r="L16" s="1406"/>
      <c r="M16" s="1406"/>
      <c r="N16" s="1407"/>
      <c r="O16" s="168"/>
      <c r="P16" s="1518"/>
      <c r="Q16" s="1518"/>
      <c r="R16" s="1518"/>
      <c r="S16" s="373"/>
      <c r="T16" s="1518"/>
      <c r="U16" s="1518"/>
      <c r="V16" s="1518"/>
      <c r="W16" s="1519"/>
      <c r="X16" s="891"/>
      <c r="AA16" s="96"/>
      <c r="AB16" s="96"/>
      <c r="AC16" s="96"/>
      <c r="AD16" s="96"/>
      <c r="AE16" s="96"/>
      <c r="AF16" s="96"/>
    </row>
    <row r="17" spans="1:32" s="142" customFormat="1" ht="25.5" customHeight="1">
      <c r="A17" s="1444"/>
      <c r="B17" s="1535">
        <v>4</v>
      </c>
      <c r="C17" s="1479"/>
      <c r="D17" s="1539"/>
      <c r="E17" s="1430"/>
      <c r="F17" s="1533"/>
      <c r="G17" s="1405"/>
      <c r="H17" s="1405"/>
      <c r="I17" s="1405"/>
      <c r="J17" s="1486"/>
      <c r="K17" s="367"/>
      <c r="L17" s="1408"/>
      <c r="M17" s="1408"/>
      <c r="N17" s="1409"/>
      <c r="O17" s="168"/>
      <c r="P17" s="1518"/>
      <c r="Q17" s="1518"/>
      <c r="R17" s="1518"/>
      <c r="S17" s="373"/>
      <c r="T17" s="1518"/>
      <c r="U17" s="1518"/>
      <c r="V17" s="1518"/>
      <c r="W17" s="1519"/>
      <c r="X17" s="891"/>
      <c r="AA17" s="96"/>
      <c r="AB17" s="96"/>
      <c r="AC17" s="96"/>
      <c r="AD17" s="96"/>
      <c r="AE17" s="96"/>
      <c r="AF17" s="96"/>
    </row>
    <row r="18" spans="1:32" s="142" customFormat="1" ht="25.5" customHeight="1">
      <c r="A18" s="1374"/>
      <c r="B18" s="1536"/>
      <c r="C18" s="1480"/>
      <c r="D18" s="1540"/>
      <c r="E18" s="1423"/>
      <c r="F18" s="1534"/>
      <c r="G18" s="849"/>
      <c r="H18" s="1406"/>
      <c r="I18" s="1406"/>
      <c r="J18" s="1406"/>
      <c r="K18" s="26"/>
      <c r="L18" s="1412"/>
      <c r="M18" s="1412"/>
      <c r="N18" s="1482"/>
      <c r="O18" s="1402"/>
      <c r="P18" s="1403"/>
      <c r="Q18" s="1403"/>
      <c r="R18" s="1403"/>
      <c r="S18" s="167"/>
      <c r="T18" s="1518"/>
      <c r="U18" s="1518"/>
      <c r="V18" s="1518"/>
      <c r="W18" s="1519"/>
      <c r="X18" s="891"/>
      <c r="AA18" s="96"/>
      <c r="AB18" s="96"/>
      <c r="AC18" s="96"/>
      <c r="AD18" s="96"/>
      <c r="AE18" s="96"/>
      <c r="AF18" s="96"/>
    </row>
    <row r="19" spans="1:32" s="142" customFormat="1" ht="25.5" customHeight="1">
      <c r="A19" s="1495" t="s">
        <v>45</v>
      </c>
      <c r="B19" s="1535">
        <v>5</v>
      </c>
      <c r="C19" s="1479"/>
      <c r="D19" s="1539"/>
      <c r="E19" s="1430"/>
      <c r="F19" s="1528"/>
      <c r="G19" s="385"/>
      <c r="H19" s="1408"/>
      <c r="I19" s="1408"/>
      <c r="J19" s="1408"/>
      <c r="K19" s="26"/>
      <c r="L19" s="1412"/>
      <c r="M19" s="1412"/>
      <c r="N19" s="1482"/>
      <c r="O19" s="1404"/>
      <c r="P19" s="1405"/>
      <c r="Q19" s="1405"/>
      <c r="R19" s="1405"/>
      <c r="S19" s="167"/>
      <c r="T19" s="1518"/>
      <c r="U19" s="1518"/>
      <c r="V19" s="1518"/>
      <c r="W19" s="1518"/>
      <c r="X19" s="891"/>
      <c r="AA19" s="96"/>
      <c r="AB19" s="96"/>
      <c r="AC19" s="96"/>
      <c r="AD19" s="96"/>
      <c r="AE19" s="96"/>
      <c r="AF19" s="96"/>
    </row>
    <row r="20" spans="1:32" s="142" customFormat="1" ht="25.5" customHeight="1">
      <c r="A20" s="1374"/>
      <c r="B20" s="1536"/>
      <c r="C20" s="1480"/>
      <c r="D20" s="1540"/>
      <c r="E20" s="1423"/>
      <c r="F20" s="1529"/>
      <c r="G20" s="1403"/>
      <c r="H20" s="1419"/>
      <c r="I20" s="1419"/>
      <c r="J20" s="1403"/>
      <c r="K20" s="366"/>
      <c r="L20" s="1412"/>
      <c r="M20" s="1412"/>
      <c r="N20" s="1482"/>
      <c r="O20" s="856"/>
      <c r="P20" s="1406"/>
      <c r="Q20" s="1406"/>
      <c r="R20" s="1407"/>
      <c r="S20" s="169"/>
      <c r="T20" s="1518"/>
      <c r="U20" s="1518"/>
      <c r="V20" s="1518"/>
      <c r="W20" s="1518"/>
      <c r="X20" s="891"/>
      <c r="AA20" s="96"/>
      <c r="AB20" s="96"/>
      <c r="AC20" s="96"/>
      <c r="AD20" s="96"/>
      <c r="AE20" s="96"/>
      <c r="AF20" s="96"/>
    </row>
    <row r="21" spans="1:32" s="142" customFormat="1" ht="25.5" customHeight="1">
      <c r="A21" s="1444"/>
      <c r="B21" s="1535">
        <v>6</v>
      </c>
      <c r="C21" s="1479"/>
      <c r="D21" s="1539"/>
      <c r="E21" s="1430"/>
      <c r="F21" s="1533"/>
      <c r="G21" s="1420"/>
      <c r="H21" s="1420"/>
      <c r="I21" s="1420"/>
      <c r="J21" s="1405"/>
      <c r="K21" s="366"/>
      <c r="L21" s="1412"/>
      <c r="M21" s="1412"/>
      <c r="N21" s="1482"/>
      <c r="O21" s="27"/>
      <c r="P21" s="1408"/>
      <c r="Q21" s="1408"/>
      <c r="R21" s="1409"/>
      <c r="S21" s="168"/>
      <c r="T21" s="1518"/>
      <c r="U21" s="1518"/>
      <c r="V21" s="1518"/>
      <c r="W21" s="1518"/>
      <c r="X21" s="891"/>
      <c r="AA21" s="96"/>
      <c r="AB21" s="96"/>
      <c r="AC21" s="96"/>
      <c r="AD21" s="96"/>
      <c r="AE21" s="96"/>
      <c r="AF21" s="96"/>
    </row>
    <row r="22" spans="1:32" s="142" customFormat="1" ht="25.5" customHeight="1">
      <c r="A22" s="1374"/>
      <c r="B22" s="1536"/>
      <c r="C22" s="1480"/>
      <c r="D22" s="1540"/>
      <c r="E22" s="1423"/>
      <c r="F22" s="1534"/>
      <c r="G22" s="854"/>
      <c r="H22" s="1406"/>
      <c r="I22" s="1406"/>
      <c r="J22" s="1407"/>
      <c r="K22" s="1402"/>
      <c r="L22" s="1403"/>
      <c r="M22" s="1403"/>
      <c r="N22" s="1403"/>
      <c r="O22" s="367"/>
      <c r="P22" s="1412"/>
      <c r="Q22" s="1412"/>
      <c r="R22" s="1411"/>
      <c r="S22" s="170"/>
      <c r="T22" s="1518"/>
      <c r="U22" s="1518"/>
      <c r="V22" s="1518"/>
      <c r="W22" s="1518"/>
      <c r="X22" s="891"/>
      <c r="AA22" s="96"/>
      <c r="AB22" s="96"/>
      <c r="AC22" s="96"/>
      <c r="AD22" s="96"/>
      <c r="AE22" s="96"/>
      <c r="AF22" s="96"/>
    </row>
    <row r="23" spans="1:32" s="142" customFormat="1" ht="25.5" customHeight="1">
      <c r="A23" s="1444"/>
      <c r="B23" s="1535">
        <v>7</v>
      </c>
      <c r="C23" s="1479"/>
      <c r="D23" s="1539"/>
      <c r="E23" s="1430"/>
      <c r="F23" s="1528"/>
      <c r="G23" s="385"/>
      <c r="H23" s="1408"/>
      <c r="I23" s="1408"/>
      <c r="J23" s="1409"/>
      <c r="K23" s="1404"/>
      <c r="L23" s="1405"/>
      <c r="M23" s="1405"/>
      <c r="N23" s="1405"/>
      <c r="O23" s="367"/>
      <c r="P23" s="1410"/>
      <c r="Q23" s="1410"/>
      <c r="R23" s="1411"/>
      <c r="S23" s="170"/>
      <c r="T23" s="1518"/>
      <c r="U23" s="1518"/>
      <c r="V23" s="1518"/>
      <c r="W23" s="1518"/>
      <c r="X23" s="891"/>
      <c r="AA23" s="96"/>
      <c r="AB23" s="96"/>
      <c r="AC23" s="96"/>
      <c r="AD23" s="96"/>
      <c r="AE23" s="96"/>
      <c r="AF23" s="96"/>
    </row>
    <row r="24" spans="1:32" s="142" customFormat="1" ht="25.5" customHeight="1">
      <c r="A24" s="1374"/>
      <c r="B24" s="1536"/>
      <c r="C24" s="1480"/>
      <c r="D24" s="1540"/>
      <c r="E24" s="1423"/>
      <c r="F24" s="1529"/>
      <c r="G24" s="1403"/>
      <c r="H24" s="1403"/>
      <c r="I24" s="1403"/>
      <c r="J24" s="1485"/>
      <c r="K24" s="852"/>
      <c r="L24" s="1406"/>
      <c r="M24" s="1406"/>
      <c r="N24" s="1406"/>
      <c r="O24" s="26"/>
      <c r="P24" s="1410"/>
      <c r="Q24" s="1410"/>
      <c r="R24" s="1411"/>
      <c r="S24" s="170"/>
      <c r="T24" s="1518"/>
      <c r="U24" s="1518"/>
      <c r="V24" s="1518"/>
      <c r="W24" s="1518"/>
      <c r="X24" s="891"/>
      <c r="AA24" s="96"/>
      <c r="AB24" s="96"/>
      <c r="AC24" s="96"/>
      <c r="AD24" s="96"/>
      <c r="AE24" s="96"/>
      <c r="AF24" s="96"/>
    </row>
    <row r="25" spans="1:32" s="142" customFormat="1" ht="25.5" customHeight="1">
      <c r="A25" s="1444"/>
      <c r="B25" s="1535">
        <v>8</v>
      </c>
      <c r="C25" s="1479"/>
      <c r="D25" s="1539"/>
      <c r="E25" s="1430"/>
      <c r="F25" s="1533"/>
      <c r="G25" s="1405"/>
      <c r="H25" s="1405"/>
      <c r="I25" s="1405"/>
      <c r="J25" s="1486"/>
      <c r="K25" s="367"/>
      <c r="L25" s="1408"/>
      <c r="M25" s="1408"/>
      <c r="N25" s="1408"/>
      <c r="O25" s="26"/>
      <c r="P25" s="1410"/>
      <c r="Q25" s="1410"/>
      <c r="R25" s="1411"/>
      <c r="S25" s="170"/>
      <c r="T25" s="1518"/>
      <c r="U25" s="1518"/>
      <c r="V25" s="1518"/>
      <c r="W25" s="1518"/>
      <c r="X25" s="891"/>
      <c r="AA25" s="96"/>
      <c r="AB25" s="96"/>
      <c r="AC25" s="96"/>
      <c r="AD25" s="96"/>
      <c r="AE25" s="96"/>
      <c r="AF25" s="96"/>
    </row>
    <row r="26" spans="1:32" s="142" customFormat="1" ht="25.5" customHeight="1">
      <c r="A26" s="1374"/>
      <c r="B26" s="1536"/>
      <c r="C26" s="1480"/>
      <c r="D26" s="1540"/>
      <c r="E26" s="1423"/>
      <c r="F26" s="1534"/>
      <c r="G26" s="849"/>
      <c r="H26" s="1406"/>
      <c r="I26" s="1406"/>
      <c r="J26" s="1406"/>
      <c r="K26" s="26"/>
      <c r="L26" s="1412"/>
      <c r="M26" s="1412"/>
      <c r="N26" s="1412"/>
      <c r="O26" s="369"/>
      <c r="P26" s="1410"/>
      <c r="Q26" s="1410"/>
      <c r="R26" s="1411"/>
      <c r="S26" s="1541"/>
      <c r="T26" s="1542"/>
      <c r="U26" s="1542"/>
      <c r="V26" s="1542"/>
      <c r="W26" s="1542"/>
      <c r="X26" s="891"/>
      <c r="AA26" s="96"/>
      <c r="AB26" s="96"/>
      <c r="AC26" s="96"/>
      <c r="AD26" s="96"/>
      <c r="AE26" s="96"/>
      <c r="AF26" s="96"/>
    </row>
    <row r="27" spans="1:32" s="142" customFormat="1" ht="25.5" customHeight="1">
      <c r="A27" s="1444"/>
      <c r="B27" s="1535">
        <v>9</v>
      </c>
      <c r="C27" s="1479"/>
      <c r="D27" s="1539"/>
      <c r="E27" s="1430"/>
      <c r="F27" s="1528"/>
      <c r="G27" s="385"/>
      <c r="H27" s="1408"/>
      <c r="I27" s="1408"/>
      <c r="J27" s="1408"/>
      <c r="K27" s="26"/>
      <c r="L27" s="1412"/>
      <c r="M27" s="1412"/>
      <c r="N27" s="1412"/>
      <c r="O27" s="369"/>
      <c r="P27" s="1410"/>
      <c r="Q27" s="1410"/>
      <c r="R27" s="1411"/>
      <c r="S27" s="1543"/>
      <c r="T27" s="1544"/>
      <c r="U27" s="1544"/>
      <c r="V27" s="1544"/>
      <c r="W27" s="1544"/>
      <c r="X27" s="891"/>
      <c r="AA27" s="96"/>
      <c r="AB27" s="96"/>
      <c r="AC27" s="96"/>
      <c r="AD27" s="96"/>
      <c r="AE27" s="96"/>
      <c r="AF27" s="96"/>
    </row>
    <row r="28" spans="1:32" s="142" customFormat="1" ht="25.5" customHeight="1">
      <c r="A28" s="1374"/>
      <c r="B28" s="1536"/>
      <c r="C28" s="1480"/>
      <c r="D28" s="1540"/>
      <c r="E28" s="1423"/>
      <c r="F28" s="1529"/>
      <c r="G28" s="1403"/>
      <c r="H28" s="1419"/>
      <c r="I28" s="1419"/>
      <c r="J28" s="1403"/>
      <c r="K28" s="366"/>
      <c r="L28" s="1412"/>
      <c r="M28" s="1412"/>
      <c r="N28" s="1412"/>
      <c r="O28" s="369"/>
      <c r="P28" s="1410"/>
      <c r="Q28" s="1410"/>
      <c r="R28" s="1411"/>
      <c r="S28" s="890"/>
      <c r="T28" s="1571"/>
      <c r="U28" s="1571"/>
      <c r="V28" s="1571"/>
      <c r="W28" s="1571"/>
      <c r="X28" s="887"/>
      <c r="AA28" s="96"/>
      <c r="AB28" s="96"/>
      <c r="AC28" s="96"/>
      <c r="AD28" s="96"/>
      <c r="AE28" s="96"/>
      <c r="AF28" s="96"/>
    </row>
    <row r="29" spans="1:32" s="142" customFormat="1" ht="25.5" customHeight="1">
      <c r="A29" s="1494"/>
      <c r="B29" s="1535">
        <v>10</v>
      </c>
      <c r="C29" s="1479"/>
      <c r="D29" s="1539"/>
      <c r="E29" s="1430"/>
      <c r="F29" s="1533"/>
      <c r="G29" s="1420"/>
      <c r="H29" s="1420"/>
      <c r="I29" s="1420"/>
      <c r="J29" s="1405"/>
      <c r="K29" s="366"/>
      <c r="L29" s="1412"/>
      <c r="M29" s="1412"/>
      <c r="N29" s="1412"/>
      <c r="O29" s="369"/>
      <c r="P29" s="1410"/>
      <c r="Q29" s="1410"/>
      <c r="R29" s="1411"/>
      <c r="S29" s="171"/>
      <c r="T29" s="1572"/>
      <c r="U29" s="1572"/>
      <c r="V29" s="1572"/>
      <c r="W29" s="1572"/>
      <c r="X29" s="887"/>
      <c r="AA29" s="96"/>
      <c r="AB29" s="96"/>
      <c r="AC29" s="96"/>
      <c r="AD29" s="96"/>
      <c r="AE29" s="96"/>
      <c r="AF29" s="96"/>
    </row>
    <row r="30" spans="1:32" s="142" customFormat="1" ht="25.5" customHeight="1">
      <c r="A30" s="1374"/>
      <c r="B30" s="1536"/>
      <c r="C30" s="1480"/>
      <c r="D30" s="1540"/>
      <c r="E30" s="1423"/>
      <c r="F30" s="1534"/>
      <c r="G30" s="854"/>
      <c r="H30" s="1406"/>
      <c r="I30" s="1406"/>
      <c r="J30" s="1407"/>
      <c r="K30" s="1402"/>
      <c r="L30" s="1403"/>
      <c r="M30" s="1403"/>
      <c r="N30" s="1403"/>
      <c r="O30" s="366"/>
      <c r="P30" s="1410"/>
      <c r="Q30" s="1410"/>
      <c r="R30" s="1411"/>
      <c r="S30" s="171"/>
      <c r="T30" s="1518"/>
      <c r="U30" s="1518"/>
      <c r="V30" s="1518"/>
      <c r="W30" s="1518"/>
      <c r="X30" s="887"/>
      <c r="AA30" s="96"/>
      <c r="AB30" s="96"/>
      <c r="AC30" s="96"/>
      <c r="AD30" s="96"/>
      <c r="AE30" s="96"/>
      <c r="AF30" s="96"/>
    </row>
    <row r="31" spans="1:32" s="142" customFormat="1" ht="25.5" customHeight="1">
      <c r="A31" s="1444"/>
      <c r="B31" s="1535">
        <v>11</v>
      </c>
      <c r="C31" s="1479"/>
      <c r="D31" s="1539"/>
      <c r="E31" s="1430"/>
      <c r="F31" s="1528"/>
      <c r="G31" s="385"/>
      <c r="H31" s="1408"/>
      <c r="I31" s="1408"/>
      <c r="J31" s="1409"/>
      <c r="K31" s="1404"/>
      <c r="L31" s="1405"/>
      <c r="M31" s="1405"/>
      <c r="N31" s="1405"/>
      <c r="O31" s="366"/>
      <c r="P31" s="1410"/>
      <c r="Q31" s="1410"/>
      <c r="R31" s="1411"/>
      <c r="S31" s="171"/>
      <c r="T31" s="1518"/>
      <c r="U31" s="1518"/>
      <c r="V31" s="1518"/>
      <c r="W31" s="1518"/>
      <c r="X31" s="887"/>
      <c r="AA31" s="96"/>
      <c r="AB31" s="96"/>
      <c r="AC31" s="96"/>
      <c r="AD31" s="96"/>
      <c r="AE31" s="96"/>
      <c r="AF31" s="96"/>
    </row>
    <row r="32" spans="1:32" s="142" customFormat="1" ht="25.5" customHeight="1">
      <c r="A32" s="1374"/>
      <c r="B32" s="1536"/>
      <c r="C32" s="1480"/>
      <c r="D32" s="1540"/>
      <c r="E32" s="1423"/>
      <c r="F32" s="1529"/>
      <c r="G32" s="1403"/>
      <c r="H32" s="1403"/>
      <c r="I32" s="1403"/>
      <c r="J32" s="1485"/>
      <c r="K32" s="852"/>
      <c r="L32" s="1406"/>
      <c r="M32" s="1406"/>
      <c r="N32" s="1407"/>
      <c r="O32" s="28"/>
      <c r="P32" s="1410"/>
      <c r="Q32" s="1410"/>
      <c r="R32" s="1411"/>
      <c r="S32" s="171"/>
      <c r="T32" s="1518"/>
      <c r="U32" s="1518"/>
      <c r="V32" s="1518"/>
      <c r="W32" s="1518"/>
      <c r="X32" s="887"/>
      <c r="AA32" s="96"/>
      <c r="AB32" s="96"/>
      <c r="AC32" s="96"/>
      <c r="AD32" s="96"/>
      <c r="AE32" s="96"/>
      <c r="AF32" s="96"/>
    </row>
    <row r="33" spans="1:32" s="142" customFormat="1" ht="25.5" customHeight="1">
      <c r="A33" s="1495" t="s">
        <v>45</v>
      </c>
      <c r="B33" s="1535">
        <v>12</v>
      </c>
      <c r="C33" s="1479"/>
      <c r="D33" s="1539"/>
      <c r="E33" s="1430"/>
      <c r="F33" s="1533"/>
      <c r="G33" s="1405"/>
      <c r="H33" s="1405"/>
      <c r="I33" s="1405"/>
      <c r="J33" s="1486"/>
      <c r="K33" s="367"/>
      <c r="L33" s="1408"/>
      <c r="M33" s="1408"/>
      <c r="N33" s="1409"/>
      <c r="O33" s="28"/>
      <c r="P33" s="1410"/>
      <c r="Q33" s="1410"/>
      <c r="R33" s="1411"/>
      <c r="S33" s="171"/>
      <c r="T33" s="1518"/>
      <c r="U33" s="1518"/>
      <c r="V33" s="1518"/>
      <c r="W33" s="1518"/>
      <c r="X33" s="887"/>
      <c r="AA33" s="96"/>
      <c r="AB33" s="96"/>
      <c r="AC33" s="96"/>
      <c r="AD33" s="96"/>
      <c r="AE33" s="96"/>
      <c r="AF33" s="96"/>
    </row>
    <row r="34" spans="1:32" s="142" customFormat="1" ht="25.5" customHeight="1">
      <c r="A34" s="1374"/>
      <c r="B34" s="1536"/>
      <c r="C34" s="1480"/>
      <c r="D34" s="1540"/>
      <c r="E34" s="1423"/>
      <c r="F34" s="1534"/>
      <c r="G34" s="849"/>
      <c r="H34" s="1406"/>
      <c r="I34" s="1406"/>
      <c r="J34" s="1406"/>
      <c r="K34" s="26"/>
      <c r="L34" s="1412"/>
      <c r="M34" s="1412"/>
      <c r="N34" s="1482"/>
      <c r="O34" s="1402"/>
      <c r="P34" s="1403"/>
      <c r="Q34" s="1403"/>
      <c r="R34" s="1403"/>
      <c r="S34" s="171"/>
      <c r="T34" s="1518"/>
      <c r="U34" s="1518"/>
      <c r="V34" s="1518"/>
      <c r="W34" s="1518"/>
      <c r="X34" s="887"/>
      <c r="AA34" s="96"/>
      <c r="AB34" s="96"/>
      <c r="AC34" s="96"/>
      <c r="AD34" s="96"/>
      <c r="AE34" s="96"/>
      <c r="AF34" s="96"/>
    </row>
    <row r="35" spans="1:32" s="142" customFormat="1" ht="25.5" customHeight="1">
      <c r="A35" s="1444"/>
      <c r="B35" s="1535">
        <v>13</v>
      </c>
      <c r="C35" s="1479"/>
      <c r="D35" s="1539"/>
      <c r="E35" s="1430"/>
      <c r="F35" s="1528"/>
      <c r="G35" s="385"/>
      <c r="H35" s="1408"/>
      <c r="I35" s="1408"/>
      <c r="J35" s="1408"/>
      <c r="K35" s="26"/>
      <c r="L35" s="1412"/>
      <c r="M35" s="1412"/>
      <c r="N35" s="1482"/>
      <c r="O35" s="1404"/>
      <c r="P35" s="1405"/>
      <c r="Q35" s="1405"/>
      <c r="R35" s="1405"/>
      <c r="S35" s="171"/>
      <c r="T35" s="1518"/>
      <c r="U35" s="1518"/>
      <c r="V35" s="1518"/>
      <c r="W35" s="1518"/>
      <c r="X35" s="887"/>
      <c r="AA35" s="96"/>
      <c r="AB35" s="96"/>
      <c r="AC35" s="96"/>
      <c r="AD35" s="96"/>
      <c r="AE35" s="96"/>
      <c r="AF35" s="96"/>
    </row>
    <row r="36" spans="1:32" s="142" customFormat="1" ht="25.5" customHeight="1">
      <c r="A36" s="1374"/>
      <c r="B36" s="1536"/>
      <c r="C36" s="1480"/>
      <c r="D36" s="1540"/>
      <c r="E36" s="1423"/>
      <c r="F36" s="1529"/>
      <c r="G36" s="1403"/>
      <c r="H36" s="1419"/>
      <c r="I36" s="1419"/>
      <c r="J36" s="1403"/>
      <c r="K36" s="366"/>
      <c r="L36" s="1412"/>
      <c r="M36" s="1412"/>
      <c r="N36" s="1482"/>
      <c r="O36" s="856"/>
      <c r="P36" s="1406"/>
      <c r="Q36" s="1406"/>
      <c r="R36" s="1406"/>
      <c r="S36" s="362"/>
      <c r="T36" s="1518"/>
      <c r="U36" s="1518"/>
      <c r="V36" s="1518"/>
      <c r="W36" s="1518"/>
      <c r="X36" s="887"/>
      <c r="AA36" s="96"/>
      <c r="AB36" s="96"/>
      <c r="AC36" s="96"/>
      <c r="AD36" s="96"/>
      <c r="AE36" s="96"/>
      <c r="AF36" s="96"/>
    </row>
    <row r="37" spans="1:32" s="142" customFormat="1" ht="25.5" customHeight="1">
      <c r="A37" s="1444"/>
      <c r="B37" s="1535">
        <v>14</v>
      </c>
      <c r="C37" s="1479"/>
      <c r="D37" s="1539"/>
      <c r="E37" s="1430"/>
      <c r="F37" s="1533"/>
      <c r="G37" s="1420"/>
      <c r="H37" s="1420"/>
      <c r="I37" s="1420"/>
      <c r="J37" s="1405"/>
      <c r="K37" s="366"/>
      <c r="L37" s="1412"/>
      <c r="M37" s="1412"/>
      <c r="N37" s="1482"/>
      <c r="O37" s="172"/>
      <c r="P37" s="1572"/>
      <c r="Q37" s="1572"/>
      <c r="R37" s="1572"/>
      <c r="S37" s="362"/>
      <c r="T37" s="1518"/>
      <c r="U37" s="1518"/>
      <c r="V37" s="1518"/>
      <c r="W37" s="1518"/>
      <c r="X37" s="887"/>
      <c r="AA37" s="96"/>
      <c r="AB37" s="96"/>
      <c r="AC37" s="96"/>
      <c r="AD37" s="96"/>
      <c r="AE37" s="96"/>
      <c r="AF37" s="96"/>
    </row>
    <row r="38" spans="1:32" s="142" customFormat="1" ht="25.5" customHeight="1">
      <c r="A38" s="1374"/>
      <c r="B38" s="1536"/>
      <c r="C38" s="1480"/>
      <c r="D38" s="1540"/>
      <c r="E38" s="1423"/>
      <c r="F38" s="1534"/>
      <c r="G38" s="854"/>
      <c r="H38" s="1406"/>
      <c r="I38" s="1406"/>
      <c r="J38" s="1407"/>
      <c r="K38" s="1402"/>
      <c r="L38" s="1403"/>
      <c r="M38" s="1403"/>
      <c r="N38" s="1403"/>
      <c r="O38" s="171"/>
      <c r="P38" s="1573"/>
      <c r="Q38" s="1573"/>
      <c r="R38" s="1518"/>
      <c r="S38" s="167"/>
      <c r="T38" s="1518"/>
      <c r="U38" s="1518"/>
      <c r="V38" s="1518"/>
      <c r="W38" s="1518"/>
      <c r="X38" s="887"/>
      <c r="AA38" s="96"/>
      <c r="AB38" s="96"/>
      <c r="AC38" s="96"/>
      <c r="AD38" s="96"/>
      <c r="AE38" s="96"/>
      <c r="AF38" s="96"/>
    </row>
    <row r="39" spans="1:32" s="142" customFormat="1" ht="25.5" customHeight="1">
      <c r="A39" s="1444"/>
      <c r="B39" s="1535">
        <v>15</v>
      </c>
      <c r="C39" s="1479"/>
      <c r="D39" s="1539"/>
      <c r="E39" s="1430"/>
      <c r="F39" s="1528"/>
      <c r="G39" s="385"/>
      <c r="H39" s="1408"/>
      <c r="I39" s="1408"/>
      <c r="J39" s="1409"/>
      <c r="K39" s="1404"/>
      <c r="L39" s="1405"/>
      <c r="M39" s="1405"/>
      <c r="N39" s="1405"/>
      <c r="O39" s="171"/>
      <c r="P39" s="1518"/>
      <c r="Q39" s="1518"/>
      <c r="R39" s="1518"/>
      <c r="S39" s="167"/>
      <c r="T39" s="1518"/>
      <c r="U39" s="1518"/>
      <c r="V39" s="1518"/>
      <c r="W39" s="1518"/>
      <c r="X39" s="887"/>
      <c r="AA39" s="96"/>
      <c r="AB39" s="96"/>
      <c r="AC39" s="96"/>
      <c r="AD39" s="96"/>
      <c r="AE39" s="96"/>
      <c r="AF39" s="96"/>
    </row>
    <row r="40" spans="1:32" s="142" customFormat="1" ht="25.5" customHeight="1">
      <c r="A40" s="1374"/>
      <c r="B40" s="1536"/>
      <c r="C40" s="1480"/>
      <c r="D40" s="1540"/>
      <c r="E40" s="1423"/>
      <c r="F40" s="1529"/>
      <c r="G40" s="1403"/>
      <c r="H40" s="1403"/>
      <c r="I40" s="1403"/>
      <c r="J40" s="1485"/>
      <c r="K40" s="852"/>
      <c r="L40" s="1406"/>
      <c r="M40" s="1406"/>
      <c r="N40" s="1406"/>
      <c r="O40" s="379"/>
      <c r="P40" s="1453"/>
      <c r="Q40" s="1453"/>
      <c r="R40" s="1401"/>
      <c r="X40" s="887"/>
      <c r="AA40" s="96"/>
      <c r="AB40" s="96"/>
      <c r="AC40" s="96"/>
      <c r="AD40" s="96"/>
      <c r="AE40" s="96"/>
      <c r="AF40" s="96"/>
    </row>
    <row r="41" spans="1:32" s="142" customFormat="1" ht="25.5" customHeight="1">
      <c r="A41" s="1444">
        <v>2</v>
      </c>
      <c r="B41" s="1535">
        <v>16</v>
      </c>
      <c r="C41" s="1479"/>
      <c r="D41" s="1539"/>
      <c r="E41" s="1430"/>
      <c r="F41" s="1533"/>
      <c r="G41" s="1405"/>
      <c r="H41" s="1405"/>
      <c r="I41" s="1405"/>
      <c r="J41" s="1486"/>
      <c r="K41" s="171"/>
      <c r="L41" s="173"/>
      <c r="M41" s="173"/>
      <c r="N41" s="173"/>
      <c r="O41" s="1422"/>
      <c r="P41" s="1422"/>
      <c r="Q41" s="1422"/>
      <c r="R41" s="1422"/>
      <c r="S41" s="1426" t="s">
        <v>32</v>
      </c>
      <c r="T41" s="1426"/>
      <c r="U41" s="1426"/>
      <c r="V41" s="1426"/>
      <c r="W41" s="1426"/>
      <c r="X41" s="887"/>
      <c r="AA41" s="96"/>
      <c r="AB41" s="96"/>
      <c r="AC41" s="96"/>
      <c r="AD41" s="96"/>
      <c r="AE41" s="96"/>
      <c r="AF41" s="96"/>
    </row>
    <row r="42" spans="1:32" s="142" customFormat="1" ht="25.5" customHeight="1">
      <c r="A42" s="1374"/>
      <c r="B42" s="1536"/>
      <c r="C42" s="1480"/>
      <c r="D42" s="1540"/>
      <c r="E42" s="1423"/>
      <c r="F42" s="1534"/>
      <c r="G42" s="849"/>
      <c r="H42" s="1406"/>
      <c r="I42" s="1406"/>
      <c r="J42" s="1406"/>
      <c r="K42" s="362"/>
      <c r="L42" s="889"/>
      <c r="M42" s="889"/>
      <c r="N42" s="889"/>
      <c r="O42" s="1423"/>
      <c r="P42" s="1423"/>
      <c r="Q42" s="1423"/>
      <c r="R42" s="1423"/>
      <c r="S42" s="1439"/>
      <c r="T42" s="1439"/>
      <c r="U42" s="1439"/>
      <c r="V42" s="1439"/>
      <c r="W42" s="1439"/>
      <c r="X42" s="887"/>
      <c r="AA42" s="96"/>
      <c r="AB42" s="96"/>
      <c r="AC42" s="96"/>
      <c r="AD42" s="96"/>
      <c r="AE42" s="96"/>
      <c r="AF42" s="96"/>
    </row>
    <row r="43" spans="1:32" s="142" customFormat="1" ht="12.75">
      <c r="A43" s="174"/>
      <c r="B43" s="175"/>
      <c r="C43" s="176"/>
      <c r="D43" s="177"/>
      <c r="E43" s="178"/>
      <c r="F43" s="179"/>
      <c r="G43" s="180"/>
      <c r="H43" s="1572"/>
      <c r="I43" s="1572"/>
      <c r="J43" s="181"/>
      <c r="K43" s="362"/>
      <c r="L43" s="378"/>
      <c r="M43" s="378"/>
      <c r="N43" s="888" t="s">
        <v>18</v>
      </c>
      <c r="O43" s="1430"/>
      <c r="P43" s="1430"/>
      <c r="Q43" s="1431"/>
      <c r="R43" s="850"/>
      <c r="S43" s="1440"/>
      <c r="T43" s="1440"/>
      <c r="U43" s="1440"/>
      <c r="V43" s="1440"/>
      <c r="W43" s="1440"/>
      <c r="X43" s="887"/>
      <c r="AA43" s="96"/>
      <c r="AB43" s="96"/>
      <c r="AC43" s="96"/>
      <c r="AD43" s="96"/>
      <c r="AE43" s="96"/>
      <c r="AF43" s="96"/>
    </row>
    <row r="44" spans="4:32" ht="12">
      <c r="D44" s="182"/>
      <c r="E44" s="182"/>
      <c r="F44" s="182"/>
      <c r="G44" s="180"/>
      <c r="H44" s="173"/>
      <c r="I44" s="173"/>
      <c r="J44" s="173"/>
      <c r="K44" s="362"/>
      <c r="L44" s="183"/>
      <c r="M44" s="183"/>
      <c r="N44" s="886"/>
      <c r="O44" s="1423"/>
      <c r="P44" s="1423"/>
      <c r="Q44" s="1432"/>
      <c r="R44" s="848"/>
      <c r="S44" s="847"/>
      <c r="T44" s="1433"/>
      <c r="U44" s="1433"/>
      <c r="V44" s="1433"/>
      <c r="W44" s="1433"/>
      <c r="X44" s="184"/>
      <c r="AA44" s="96"/>
      <c r="AB44" s="96"/>
      <c r="AC44" s="96"/>
      <c r="AD44" s="96"/>
      <c r="AE44" s="96"/>
      <c r="AF44" s="96"/>
    </row>
    <row r="45" spans="3:32" s="156" customFormat="1" ht="12" customHeight="1">
      <c r="C45" s="185"/>
      <c r="D45" s="182"/>
      <c r="E45" s="182"/>
      <c r="F45" s="182"/>
      <c r="G45" s="186"/>
      <c r="H45" s="186"/>
      <c r="I45" s="186"/>
      <c r="J45" s="186"/>
      <c r="K45" s="361"/>
      <c r="L45" s="187"/>
      <c r="M45" s="187"/>
      <c r="N45" s="187">
        <v>1</v>
      </c>
      <c r="O45" s="364"/>
      <c r="P45" s="188"/>
      <c r="Q45" s="188"/>
      <c r="R45" s="188"/>
      <c r="S45" s="188"/>
      <c r="T45" s="188"/>
      <c r="U45" s="189"/>
      <c r="V45" s="189"/>
      <c r="W45" s="189"/>
      <c r="X45" s="184"/>
      <c r="AA45" s="190"/>
      <c r="AB45" s="190"/>
      <c r="AC45" s="190"/>
      <c r="AD45" s="190"/>
      <c r="AE45" s="190"/>
      <c r="AF45" s="190"/>
    </row>
    <row r="46" spans="2:32" s="156" customFormat="1" ht="12" customHeight="1">
      <c r="B46" s="191"/>
      <c r="C46" s="192"/>
      <c r="D46" s="193"/>
      <c r="E46" s="193"/>
      <c r="F46" s="193"/>
      <c r="G46" s="186"/>
      <c r="H46" s="30"/>
      <c r="I46" s="31"/>
      <c r="J46" s="31"/>
      <c r="K46" s="32"/>
      <c r="L46" s="194"/>
      <c r="M46" s="194"/>
      <c r="N46" s="187">
        <v>2</v>
      </c>
      <c r="O46" s="364"/>
      <c r="P46" s="188"/>
      <c r="Q46" s="188"/>
      <c r="R46" s="188"/>
      <c r="S46" s="188"/>
      <c r="T46" s="188"/>
      <c r="U46" s="189"/>
      <c r="V46" s="189"/>
      <c r="W46" s="189"/>
      <c r="X46" s="184"/>
      <c r="AA46" s="190"/>
      <c r="AB46" s="190"/>
      <c r="AC46" s="190"/>
      <c r="AD46" s="190"/>
      <c r="AE46" s="190"/>
      <c r="AF46" s="190"/>
    </row>
    <row r="47" spans="1:32" s="198" customFormat="1" ht="12" customHeight="1">
      <c r="A47" s="195" t="s">
        <v>18</v>
      </c>
      <c r="B47" s="1492" t="s">
        <v>19</v>
      </c>
      <c r="C47" s="1492"/>
      <c r="D47" s="1492"/>
      <c r="E47" s="1492"/>
      <c r="F47" s="196" t="s">
        <v>20</v>
      </c>
      <c r="G47" s="33" t="s">
        <v>18</v>
      </c>
      <c r="H47" s="1488" t="s">
        <v>33</v>
      </c>
      <c r="I47" s="1488"/>
      <c r="J47" s="1488"/>
      <c r="K47" s="1488"/>
      <c r="L47" s="1452" t="s">
        <v>46</v>
      </c>
      <c r="M47" s="1452"/>
      <c r="N47" s="197"/>
      <c r="O47" s="197"/>
      <c r="P47" s="1213" t="s">
        <v>22</v>
      </c>
      <c r="Q47" s="1214"/>
      <c r="R47" s="1214"/>
      <c r="S47" s="1214"/>
      <c r="T47" s="1214"/>
      <c r="U47" s="1214"/>
      <c r="V47" s="1214"/>
      <c r="W47" s="1215"/>
      <c r="X47" s="885"/>
      <c r="AA47" s="199"/>
      <c r="AB47" s="199"/>
      <c r="AC47" s="199"/>
      <c r="AD47" s="199"/>
      <c r="AE47" s="199"/>
      <c r="AF47" s="199"/>
    </row>
    <row r="48" spans="1:32" s="156" customFormat="1" ht="12" customHeight="1">
      <c r="A48" s="200">
        <v>1</v>
      </c>
      <c r="B48" s="1493"/>
      <c r="C48" s="1493"/>
      <c r="D48" s="1493"/>
      <c r="E48" s="1493"/>
      <c r="F48" s="201"/>
      <c r="G48" s="202"/>
      <c r="H48" s="1521"/>
      <c r="I48" s="1521"/>
      <c r="J48" s="1521"/>
      <c r="K48" s="1521"/>
      <c r="L48" s="1424"/>
      <c r="M48" s="1424"/>
      <c r="N48" s="1424"/>
      <c r="O48" s="1438"/>
      <c r="P48" s="1437"/>
      <c r="Q48" s="1424"/>
      <c r="R48" s="1424"/>
      <c r="S48" s="1424"/>
      <c r="T48" s="1424"/>
      <c r="U48" s="1424"/>
      <c r="V48" s="1424"/>
      <c r="W48" s="1438"/>
      <c r="X48" s="881"/>
      <c r="AA48" s="190"/>
      <c r="AB48" s="190"/>
      <c r="AC48" s="190"/>
      <c r="AD48" s="190"/>
      <c r="AE48" s="190"/>
      <c r="AF48" s="190"/>
    </row>
    <row r="49" spans="1:32" ht="12" customHeight="1">
      <c r="A49" s="203">
        <v>2</v>
      </c>
      <c r="B49" s="1491"/>
      <c r="C49" s="1491"/>
      <c r="D49" s="1491"/>
      <c r="E49" s="1491"/>
      <c r="F49" s="34"/>
      <c r="G49" s="35"/>
      <c r="H49" s="1487"/>
      <c r="I49" s="1487"/>
      <c r="J49" s="1487"/>
      <c r="K49" s="1487"/>
      <c r="L49" s="1487"/>
      <c r="M49" s="1487"/>
      <c r="N49" s="1487"/>
      <c r="O49" s="1538"/>
      <c r="P49" s="1434"/>
      <c r="Q49" s="1435"/>
      <c r="R49" s="1435"/>
      <c r="S49" s="1435"/>
      <c r="T49" s="1435"/>
      <c r="U49" s="1435"/>
      <c r="V49" s="1435"/>
      <c r="W49" s="1436"/>
      <c r="X49" s="881"/>
      <c r="AA49" s="96"/>
      <c r="AB49" s="96"/>
      <c r="AC49" s="96"/>
      <c r="AD49" s="96"/>
      <c r="AE49" s="96"/>
      <c r="AF49" s="96"/>
    </row>
    <row r="50" spans="1:32" ht="12" customHeight="1">
      <c r="A50" s="203">
        <v>3</v>
      </c>
      <c r="B50" s="1491"/>
      <c r="C50" s="1491"/>
      <c r="D50" s="1491"/>
      <c r="E50" s="1491"/>
      <c r="F50" s="204"/>
      <c r="G50" s="205"/>
      <c r="H50" s="1487"/>
      <c r="I50" s="1487"/>
      <c r="J50" s="1487"/>
      <c r="K50" s="1487"/>
      <c r="L50" s="1487"/>
      <c r="M50" s="1487"/>
      <c r="N50" s="1487"/>
      <c r="O50" s="1538"/>
      <c r="P50" s="1213" t="s">
        <v>23</v>
      </c>
      <c r="Q50" s="1214"/>
      <c r="R50" s="1214"/>
      <c r="S50" s="1215"/>
      <c r="T50" s="1546" t="s">
        <v>24</v>
      </c>
      <c r="U50" s="1547"/>
      <c r="V50" s="1548"/>
      <c r="W50" s="883"/>
      <c r="X50" s="881"/>
      <c r="AA50" s="96"/>
      <c r="AB50" s="96"/>
      <c r="AC50" s="96"/>
      <c r="AD50" s="96"/>
      <c r="AE50" s="96"/>
      <c r="AF50" s="96"/>
    </row>
    <row r="51" spans="1:32" ht="12" customHeight="1">
      <c r="A51" s="203">
        <v>4</v>
      </c>
      <c r="B51" s="1491"/>
      <c r="C51" s="1491"/>
      <c r="D51" s="1491"/>
      <c r="E51" s="1491"/>
      <c r="F51" s="204"/>
      <c r="G51" s="203"/>
      <c r="H51" s="1487"/>
      <c r="I51" s="1487"/>
      <c r="J51" s="1487"/>
      <c r="K51" s="1487"/>
      <c r="L51" s="1487"/>
      <c r="M51" s="1487"/>
      <c r="N51" s="1487"/>
      <c r="O51" s="1538"/>
      <c r="P51" s="1508"/>
      <c r="Q51" s="1509"/>
      <c r="R51" s="1509"/>
      <c r="S51" s="1510"/>
      <c r="T51" s="1545"/>
      <c r="U51" s="1509"/>
      <c r="V51" s="1510"/>
      <c r="W51" s="884"/>
      <c r="X51" s="881"/>
      <c r="AA51" s="96"/>
      <c r="AB51" s="96"/>
      <c r="AC51" s="96"/>
      <c r="AD51" s="96"/>
      <c r="AE51" s="96"/>
      <c r="AF51" s="96"/>
    </row>
    <row r="52" spans="1:32" ht="12" customHeight="1">
      <c r="A52" s="203"/>
      <c r="B52" s="1491"/>
      <c r="C52" s="1491"/>
      <c r="D52" s="1491"/>
      <c r="E52" s="1491"/>
      <c r="F52" s="206"/>
      <c r="G52" s="203"/>
      <c r="H52" s="1487"/>
      <c r="I52" s="1487"/>
      <c r="J52" s="1487"/>
      <c r="K52" s="1487"/>
      <c r="L52" s="1487"/>
      <c r="M52" s="1487"/>
      <c r="N52" s="1487"/>
      <c r="O52" s="1538"/>
      <c r="P52" s="1213" t="s">
        <v>25</v>
      </c>
      <c r="Q52" s="1214"/>
      <c r="R52" s="1214"/>
      <c r="S52" s="1214"/>
      <c r="T52" s="1214"/>
      <c r="U52" s="1214"/>
      <c r="V52" s="1214"/>
      <c r="W52" s="1215"/>
      <c r="X52" s="881"/>
      <c r="AA52" s="96"/>
      <c r="AB52" s="96"/>
      <c r="AC52" s="96"/>
      <c r="AD52" s="96"/>
      <c r="AE52" s="96"/>
      <c r="AF52" s="96"/>
    </row>
    <row r="53" spans="1:32" ht="12" customHeight="1">
      <c r="A53" s="203"/>
      <c r="B53" s="1491"/>
      <c r="C53" s="1491"/>
      <c r="D53" s="1491"/>
      <c r="E53" s="1491"/>
      <c r="F53" s="206"/>
      <c r="G53" s="207"/>
      <c r="H53" s="1487"/>
      <c r="I53" s="1487"/>
      <c r="J53" s="1487"/>
      <c r="K53" s="1487"/>
      <c r="L53" s="1487"/>
      <c r="M53" s="1487"/>
      <c r="N53" s="1487"/>
      <c r="O53" s="1538"/>
      <c r="P53" s="1502"/>
      <c r="Q53" s="1503"/>
      <c r="R53" s="1503"/>
      <c r="S53" s="1504"/>
      <c r="T53" s="1500"/>
      <c r="U53" s="1500"/>
      <c r="V53" s="1501"/>
      <c r="W53" s="883"/>
      <c r="X53" s="881"/>
      <c r="AA53" s="96"/>
      <c r="AB53" s="96"/>
      <c r="AC53" s="96"/>
      <c r="AD53" s="96"/>
      <c r="AE53" s="96"/>
      <c r="AF53" s="96"/>
    </row>
    <row r="54" spans="1:32" ht="12" customHeight="1">
      <c r="A54" s="203"/>
      <c r="B54" s="1491"/>
      <c r="C54" s="1491"/>
      <c r="D54" s="1491"/>
      <c r="E54" s="1491"/>
      <c r="F54" s="206"/>
      <c r="G54" s="203"/>
      <c r="H54" s="1487"/>
      <c r="I54" s="1487"/>
      <c r="J54" s="1487"/>
      <c r="K54" s="1487"/>
      <c r="L54" s="1487"/>
      <c r="M54" s="1487"/>
      <c r="N54" s="1487"/>
      <c r="O54" s="1538"/>
      <c r="P54" s="1505"/>
      <c r="Q54" s="1506"/>
      <c r="R54" s="1506"/>
      <c r="S54" s="1507"/>
      <c r="T54" s="1500"/>
      <c r="U54" s="1500"/>
      <c r="V54" s="1501"/>
      <c r="W54" s="883"/>
      <c r="X54" s="881"/>
      <c r="AA54" s="96"/>
      <c r="AB54" s="96"/>
      <c r="AC54" s="96"/>
      <c r="AD54" s="96"/>
      <c r="AE54" s="96"/>
      <c r="AF54" s="96"/>
    </row>
    <row r="55" spans="1:32" ht="12" customHeight="1">
      <c r="A55" s="208"/>
      <c r="B55" s="1489"/>
      <c r="C55" s="1489"/>
      <c r="D55" s="1489"/>
      <c r="E55" s="1489"/>
      <c r="F55" s="209"/>
      <c r="G55" s="210"/>
      <c r="H55" s="1490"/>
      <c r="I55" s="1490"/>
      <c r="J55" s="1490"/>
      <c r="K55" s="1490"/>
      <c r="L55" s="1490"/>
      <c r="M55" s="1490"/>
      <c r="N55" s="1490"/>
      <c r="O55" s="1537"/>
      <c r="P55" s="1095" t="s">
        <v>26</v>
      </c>
      <c r="Q55" s="1202"/>
      <c r="R55" s="1202"/>
      <c r="S55" s="1096"/>
      <c r="T55" s="1202" t="s">
        <v>86</v>
      </c>
      <c r="U55" s="1202"/>
      <c r="V55" s="1096"/>
      <c r="W55" s="882"/>
      <c r="X55" s="881"/>
      <c r="AA55" s="96"/>
      <c r="AB55" s="96"/>
      <c r="AC55" s="96"/>
      <c r="AD55" s="96"/>
      <c r="AE55" s="96"/>
      <c r="AF55" s="96"/>
    </row>
    <row r="56" spans="11:32" ht="12">
      <c r="K56" s="155"/>
      <c r="AA56" s="96"/>
      <c r="AB56" s="96"/>
      <c r="AC56" s="96"/>
      <c r="AD56" s="96"/>
      <c r="AE56" s="96"/>
      <c r="AF56" s="96"/>
    </row>
    <row r="57" spans="11:32" ht="12">
      <c r="K57" s="155"/>
      <c r="AA57" s="96"/>
      <c r="AB57" s="96"/>
      <c r="AC57" s="96"/>
      <c r="AD57" s="96"/>
      <c r="AE57" s="96"/>
      <c r="AF57" s="96"/>
    </row>
    <row r="58" spans="11:32" ht="12">
      <c r="K58" s="155"/>
      <c r="AA58" s="96"/>
      <c r="AB58" s="96"/>
      <c r="AC58" s="96"/>
      <c r="AD58" s="96"/>
      <c r="AE58" s="96"/>
      <c r="AF58" s="96"/>
    </row>
    <row r="59" spans="11:32" ht="12">
      <c r="K59" s="155"/>
      <c r="AA59" s="96"/>
      <c r="AB59" s="96"/>
      <c r="AC59" s="96"/>
      <c r="AD59" s="96"/>
      <c r="AE59" s="96"/>
      <c r="AF59" s="96"/>
    </row>
    <row r="60" spans="11:32" ht="12">
      <c r="K60" s="155"/>
      <c r="AA60" s="96"/>
      <c r="AB60" s="96"/>
      <c r="AC60" s="96"/>
      <c r="AD60" s="96"/>
      <c r="AE60" s="96"/>
      <c r="AF60" s="96"/>
    </row>
    <row r="61" spans="11:32" ht="12">
      <c r="K61" s="155"/>
      <c r="AA61" s="96"/>
      <c r="AB61" s="96"/>
      <c r="AC61" s="96"/>
      <c r="AD61" s="96"/>
      <c r="AE61" s="96"/>
      <c r="AF61" s="96"/>
    </row>
    <row r="62" spans="11:32" ht="12">
      <c r="K62" s="155"/>
      <c r="AA62" s="96"/>
      <c r="AB62" s="96"/>
      <c r="AC62" s="96"/>
      <c r="AD62" s="96"/>
      <c r="AE62" s="96"/>
      <c r="AF62" s="96"/>
    </row>
    <row r="63" spans="11:32" ht="12">
      <c r="K63" s="155"/>
      <c r="AA63" s="96"/>
      <c r="AB63" s="96"/>
      <c r="AC63" s="96"/>
      <c r="AD63" s="96"/>
      <c r="AE63" s="96"/>
      <c r="AF63" s="96"/>
    </row>
    <row r="64" spans="11:32" ht="12">
      <c r="K64" s="155"/>
      <c r="AA64" s="96"/>
      <c r="AB64" s="96"/>
      <c r="AC64" s="96"/>
      <c r="AD64" s="96"/>
      <c r="AE64" s="96"/>
      <c r="AF64" s="96"/>
    </row>
    <row r="65" spans="27:32" ht="12">
      <c r="AA65" s="96"/>
      <c r="AB65" s="96"/>
      <c r="AC65" s="96"/>
      <c r="AD65" s="96"/>
      <c r="AE65" s="96"/>
      <c r="AF65" s="96"/>
    </row>
    <row r="66" spans="27:32" ht="12">
      <c r="AA66" s="96"/>
      <c r="AB66" s="96"/>
      <c r="AC66" s="96"/>
      <c r="AD66" s="96"/>
      <c r="AE66" s="96"/>
      <c r="AF66" s="96"/>
    </row>
    <row r="67" spans="27:32" ht="12">
      <c r="AA67" s="96"/>
      <c r="AB67" s="96"/>
      <c r="AC67" s="96"/>
      <c r="AD67" s="96"/>
      <c r="AE67" s="96"/>
      <c r="AF67" s="96"/>
    </row>
    <row r="68" spans="27:32" ht="12">
      <c r="AA68" s="96"/>
      <c r="AB68" s="96"/>
      <c r="AC68" s="96"/>
      <c r="AD68" s="96"/>
      <c r="AE68" s="96"/>
      <c r="AF68" s="96"/>
    </row>
    <row r="69" spans="27:32" ht="12">
      <c r="AA69" s="96"/>
      <c r="AB69" s="96"/>
      <c r="AC69" s="96"/>
      <c r="AD69" s="96"/>
      <c r="AE69" s="96"/>
      <c r="AF69" s="96"/>
    </row>
    <row r="70" spans="27:32" ht="12">
      <c r="AA70" s="96"/>
      <c r="AB70" s="96"/>
      <c r="AC70" s="96"/>
      <c r="AD70" s="96"/>
      <c r="AE70" s="96"/>
      <c r="AF70" s="96"/>
    </row>
    <row r="71" spans="27:32" ht="12">
      <c r="AA71" s="96"/>
      <c r="AB71" s="96"/>
      <c r="AC71" s="96"/>
      <c r="AD71" s="96"/>
      <c r="AE71" s="96"/>
      <c r="AF71" s="96"/>
    </row>
    <row r="72" spans="27:32" ht="12">
      <c r="AA72" s="96"/>
      <c r="AB72" s="96"/>
      <c r="AC72" s="96"/>
      <c r="AD72" s="96"/>
      <c r="AE72" s="96"/>
      <c r="AF72" s="96"/>
    </row>
    <row r="73" spans="27:32" ht="12">
      <c r="AA73" s="96"/>
      <c r="AB73" s="96"/>
      <c r="AC73" s="96"/>
      <c r="AD73" s="96"/>
      <c r="AE73" s="96"/>
      <c r="AF73" s="96"/>
    </row>
    <row r="74" spans="27:32" ht="12">
      <c r="AA74" s="96"/>
      <c r="AB74" s="96"/>
      <c r="AC74" s="96"/>
      <c r="AD74" s="96"/>
      <c r="AE74" s="96"/>
      <c r="AF74" s="96"/>
    </row>
    <row r="75" spans="27:32" ht="12">
      <c r="AA75" s="96"/>
      <c r="AB75" s="96"/>
      <c r="AC75" s="96"/>
      <c r="AD75" s="96"/>
      <c r="AE75" s="96"/>
      <c r="AF75" s="96"/>
    </row>
    <row r="200" spans="1:9" ht="12" hidden="1">
      <c r="A200" s="94" t="s">
        <v>57</v>
      </c>
      <c r="B200" s="94" t="str">
        <f>IF($G$6="ВЗРОСЛЫЕ","МУЖЧИНЫ",IF($G$6="ДО 19 ЛЕТ","ЮНИОРЫ","ЮНОШИ"))</f>
        <v>ЮНОШИ</v>
      </c>
      <c r="C200" s="51" t="s">
        <v>58</v>
      </c>
      <c r="D200" s="51" t="s">
        <v>59</v>
      </c>
      <c r="E200" s="70" t="s">
        <v>33</v>
      </c>
      <c r="F200" s="70"/>
      <c r="G200" s="84"/>
      <c r="H200" s="70"/>
      <c r="I200" s="70"/>
    </row>
    <row r="201" spans="1:9" ht="12" hidden="1">
      <c r="A201" s="94" t="s">
        <v>60</v>
      </c>
      <c r="B201" s="94" t="str">
        <f>IF($G$6="ВЗРОСЛЫЕ","ЖЕНЩИНЫ",IF($G$6="ДО 19 ЛЕТ","ЮНИОРКИ","ДЕВУШКИ"))</f>
        <v>ДЕВУШКИ</v>
      </c>
      <c r="C201" s="51" t="s">
        <v>61</v>
      </c>
      <c r="D201" s="51" t="s">
        <v>62</v>
      </c>
      <c r="E201" s="70" t="s">
        <v>21</v>
      </c>
      <c r="F201" s="70"/>
      <c r="G201" s="84"/>
      <c r="H201" s="70"/>
      <c r="I201" s="70"/>
    </row>
    <row r="202" spans="1:9" ht="12" hidden="1">
      <c r="A202" s="94" t="s">
        <v>63</v>
      </c>
      <c r="B202" s="94"/>
      <c r="C202" s="51" t="s">
        <v>64</v>
      </c>
      <c r="D202" s="51" t="s">
        <v>65</v>
      </c>
      <c r="E202" s="70"/>
      <c r="F202" s="70"/>
      <c r="G202" s="84"/>
      <c r="H202" s="70"/>
      <c r="I202" s="70"/>
    </row>
    <row r="203" spans="1:9" ht="12" hidden="1">
      <c r="A203" s="94" t="s">
        <v>66</v>
      </c>
      <c r="B203" s="94"/>
      <c r="C203" s="51" t="s">
        <v>67</v>
      </c>
      <c r="D203" s="51" t="s">
        <v>68</v>
      </c>
      <c r="E203" s="70"/>
      <c r="F203" s="70"/>
      <c r="G203" s="84"/>
      <c r="H203" s="70"/>
      <c r="I203" s="70"/>
    </row>
    <row r="204" spans="1:9" ht="12" hidden="1">
      <c r="A204" s="94" t="s">
        <v>69</v>
      </c>
      <c r="B204" s="94"/>
      <c r="C204" s="51" t="s">
        <v>70</v>
      </c>
      <c r="D204" s="51" t="s">
        <v>71</v>
      </c>
      <c r="E204" s="70"/>
      <c r="F204" s="70"/>
      <c r="G204" s="84"/>
      <c r="H204" s="70"/>
      <c r="I204" s="70"/>
    </row>
    <row r="205" spans="1:9" ht="12" hidden="1">
      <c r="A205" s="94" t="s">
        <v>72</v>
      </c>
      <c r="B205" s="94"/>
      <c r="C205" s="51" t="s">
        <v>73</v>
      </c>
      <c r="D205" s="51"/>
      <c r="E205" s="70"/>
      <c r="F205" s="70"/>
      <c r="G205" s="84"/>
      <c r="H205" s="70"/>
      <c r="I205" s="70"/>
    </row>
    <row r="206" spans="1:9" ht="12" hidden="1">
      <c r="A206" s="94"/>
      <c r="B206" s="94"/>
      <c r="C206" s="51" t="s">
        <v>74</v>
      </c>
      <c r="D206" s="51"/>
      <c r="E206" s="70"/>
      <c r="F206" s="70"/>
      <c r="G206" s="84"/>
      <c r="H206" s="70"/>
      <c r="I206" s="70"/>
    </row>
  </sheetData>
  <sheetProtection selectLockedCells="1"/>
  <mergeCells count="291">
    <mergeCell ref="F41:F42"/>
    <mergeCell ref="D41:D42"/>
    <mergeCell ref="E41:E42"/>
    <mergeCell ref="A41:A42"/>
    <mergeCell ref="B41:B42"/>
    <mergeCell ref="C41:C42"/>
    <mergeCell ref="A39:A40"/>
    <mergeCell ref="B39:B40"/>
    <mergeCell ref="A33:A34"/>
    <mergeCell ref="B33:B34"/>
    <mergeCell ref="A37:A38"/>
    <mergeCell ref="B37:B38"/>
    <mergeCell ref="A35:A36"/>
    <mergeCell ref="B35:B36"/>
    <mergeCell ref="C39:C40"/>
    <mergeCell ref="C37:C38"/>
    <mergeCell ref="P40:R40"/>
    <mergeCell ref="P39:R39"/>
    <mergeCell ref="N38:N39"/>
    <mergeCell ref="E37:E38"/>
    <mergeCell ref="D39:D40"/>
    <mergeCell ref="E39:E40"/>
    <mergeCell ref="D37:D38"/>
    <mergeCell ref="H39:J39"/>
    <mergeCell ref="F37:F38"/>
    <mergeCell ref="F35:F36"/>
    <mergeCell ref="C33:C34"/>
    <mergeCell ref="D33:D34"/>
    <mergeCell ref="E33:E34"/>
    <mergeCell ref="D35:D36"/>
    <mergeCell ref="E35:E36"/>
    <mergeCell ref="F33:F34"/>
    <mergeCell ref="G36:I37"/>
    <mergeCell ref="H38:J38"/>
    <mergeCell ref="C35:C36"/>
    <mergeCell ref="T44:W44"/>
    <mergeCell ref="H43:I43"/>
    <mergeCell ref="H42:J42"/>
    <mergeCell ref="G40:I41"/>
    <mergeCell ref="J40:J41"/>
    <mergeCell ref="S41:W41"/>
    <mergeCell ref="S42:W43"/>
    <mergeCell ref="L35:N35"/>
    <mergeCell ref="L36:N36"/>
    <mergeCell ref="O43:Q44"/>
    <mergeCell ref="O41:R42"/>
    <mergeCell ref="L40:N40"/>
    <mergeCell ref="P36:R36"/>
    <mergeCell ref="K38:M39"/>
    <mergeCell ref="P38:R38"/>
    <mergeCell ref="F39:F40"/>
    <mergeCell ref="T34:W34"/>
    <mergeCell ref="T36:W36"/>
    <mergeCell ref="J36:J37"/>
    <mergeCell ref="L37:N37"/>
    <mergeCell ref="T35:W35"/>
    <mergeCell ref="L34:N34"/>
    <mergeCell ref="R34:R35"/>
    <mergeCell ref="H35:J35"/>
    <mergeCell ref="T39:W39"/>
    <mergeCell ref="G32:I33"/>
    <mergeCell ref="J32:J33"/>
    <mergeCell ref="P37:R37"/>
    <mergeCell ref="E31:E32"/>
    <mergeCell ref="L32:N32"/>
    <mergeCell ref="P32:R32"/>
    <mergeCell ref="L33:N33"/>
    <mergeCell ref="P33:R33"/>
    <mergeCell ref="F31:F32"/>
    <mergeCell ref="H31:J31"/>
    <mergeCell ref="T31:W31"/>
    <mergeCell ref="H30:J30"/>
    <mergeCell ref="K30:M31"/>
    <mergeCell ref="N30:N31"/>
    <mergeCell ref="P30:R30"/>
    <mergeCell ref="G28:I29"/>
    <mergeCell ref="T28:W28"/>
    <mergeCell ref="L29:N29"/>
    <mergeCell ref="P29:R29"/>
    <mergeCell ref="T29:W29"/>
    <mergeCell ref="A31:A32"/>
    <mergeCell ref="B31:B32"/>
    <mergeCell ref="C31:C32"/>
    <mergeCell ref="D31:D32"/>
    <mergeCell ref="A29:A30"/>
    <mergeCell ref="B29:B30"/>
    <mergeCell ref="C29:C30"/>
    <mergeCell ref="D29:D30"/>
    <mergeCell ref="A27:A28"/>
    <mergeCell ref="B27:B28"/>
    <mergeCell ref="C27:C28"/>
    <mergeCell ref="D27:D28"/>
    <mergeCell ref="E29:E30"/>
    <mergeCell ref="F29:F30"/>
    <mergeCell ref="E27:E28"/>
    <mergeCell ref="F27:F28"/>
    <mergeCell ref="L28:N28"/>
    <mergeCell ref="P28:R28"/>
    <mergeCell ref="H27:J27"/>
    <mergeCell ref="H26:J26"/>
    <mergeCell ref="L26:N26"/>
    <mergeCell ref="P26:R26"/>
    <mergeCell ref="L27:N27"/>
    <mergeCell ref="P27:R27"/>
    <mergeCell ref="G24:I25"/>
    <mergeCell ref="H23:J23"/>
    <mergeCell ref="P23:R23"/>
    <mergeCell ref="K22:M23"/>
    <mergeCell ref="N22:N23"/>
    <mergeCell ref="P22:R22"/>
    <mergeCell ref="E25:E26"/>
    <mergeCell ref="E23:E24"/>
    <mergeCell ref="P24:R24"/>
    <mergeCell ref="E21:E22"/>
    <mergeCell ref="F25:F26"/>
    <mergeCell ref="L25:N25"/>
    <mergeCell ref="P25:R25"/>
    <mergeCell ref="J24:J25"/>
    <mergeCell ref="L24:N24"/>
    <mergeCell ref="F23:F24"/>
    <mergeCell ref="B23:B24"/>
    <mergeCell ref="C23:C24"/>
    <mergeCell ref="D23:D24"/>
    <mergeCell ref="A25:A26"/>
    <mergeCell ref="B25:B26"/>
    <mergeCell ref="C25:C26"/>
    <mergeCell ref="D25:D26"/>
    <mergeCell ref="A23:A24"/>
    <mergeCell ref="C19:C20"/>
    <mergeCell ref="G20:I21"/>
    <mergeCell ref="L20:N20"/>
    <mergeCell ref="F21:F22"/>
    <mergeCell ref="L21:N21"/>
    <mergeCell ref="J20:J21"/>
    <mergeCell ref="H22:J22"/>
    <mergeCell ref="F19:F20"/>
    <mergeCell ref="H19:J19"/>
    <mergeCell ref="D21:D22"/>
    <mergeCell ref="A17:A18"/>
    <mergeCell ref="B17:B18"/>
    <mergeCell ref="C17:C18"/>
    <mergeCell ref="A13:A14"/>
    <mergeCell ref="A15:A16"/>
    <mergeCell ref="A21:A22"/>
    <mergeCell ref="B21:B22"/>
    <mergeCell ref="C21:C22"/>
    <mergeCell ref="A19:A20"/>
    <mergeCell ref="B19:B20"/>
    <mergeCell ref="G5:L5"/>
    <mergeCell ref="B15:B16"/>
    <mergeCell ref="C15:C16"/>
    <mergeCell ref="A11:A12"/>
    <mergeCell ref="B11:B12"/>
    <mergeCell ref="C11:C12"/>
    <mergeCell ref="D11:D12"/>
    <mergeCell ref="E15:E16"/>
    <mergeCell ref="D15:D16"/>
    <mergeCell ref="F11:F12"/>
    <mergeCell ref="D8:D10"/>
    <mergeCell ref="U9:X10"/>
    <mergeCell ref="S6:T6"/>
    <mergeCell ref="U5:V5"/>
    <mergeCell ref="A1:V1"/>
    <mergeCell ref="A3:V3"/>
    <mergeCell ref="A4:V4"/>
    <mergeCell ref="A2:V2"/>
    <mergeCell ref="S5:T5"/>
    <mergeCell ref="A5:D5"/>
    <mergeCell ref="AE9:AE10"/>
    <mergeCell ref="T14:W14"/>
    <mergeCell ref="P14:R14"/>
    <mergeCell ref="U6:V6"/>
    <mergeCell ref="A8:A10"/>
    <mergeCell ref="B8:B10"/>
    <mergeCell ref="Q9:T10"/>
    <mergeCell ref="A6:D6"/>
    <mergeCell ref="M9:P9"/>
    <mergeCell ref="C8:C10"/>
    <mergeCell ref="T19:W19"/>
    <mergeCell ref="P16:R16"/>
    <mergeCell ref="T18:W18"/>
    <mergeCell ref="T16:W16"/>
    <mergeCell ref="P15:R15"/>
    <mergeCell ref="AF9:AF10"/>
    <mergeCell ref="AA9:AA10"/>
    <mergeCell ref="AB9:AB10"/>
    <mergeCell ref="AC9:AC10"/>
    <mergeCell ref="AD9:AD10"/>
    <mergeCell ref="P55:S55"/>
    <mergeCell ref="T15:W15"/>
    <mergeCell ref="B53:E53"/>
    <mergeCell ref="B52:E52"/>
    <mergeCell ref="P52:W52"/>
    <mergeCell ref="T50:V50"/>
    <mergeCell ref="H53:K53"/>
    <mergeCell ref="H52:K52"/>
    <mergeCell ref="L51:O51"/>
    <mergeCell ref="H18:J18"/>
    <mergeCell ref="L50:O50"/>
    <mergeCell ref="L49:O49"/>
    <mergeCell ref="L53:O53"/>
    <mergeCell ref="L52:O52"/>
    <mergeCell ref="H47:K47"/>
    <mergeCell ref="H51:K51"/>
    <mergeCell ref="H55:K55"/>
    <mergeCell ref="H54:K54"/>
    <mergeCell ref="P48:W48"/>
    <mergeCell ref="L47:M47"/>
    <mergeCell ref="P50:S50"/>
    <mergeCell ref="H50:K50"/>
    <mergeCell ref="P47:W47"/>
    <mergeCell ref="L48:O48"/>
    <mergeCell ref="T51:V51"/>
    <mergeCell ref="P53:S54"/>
    <mergeCell ref="T38:W38"/>
    <mergeCell ref="T22:W22"/>
    <mergeCell ref="T23:W23"/>
    <mergeCell ref="S26:W27"/>
    <mergeCell ref="T24:W24"/>
    <mergeCell ref="T25:W25"/>
    <mergeCell ref="T32:W32"/>
    <mergeCell ref="T37:W37"/>
    <mergeCell ref="T33:W33"/>
    <mergeCell ref="T30:W30"/>
    <mergeCell ref="P13:R13"/>
    <mergeCell ref="J12:J13"/>
    <mergeCell ref="R18:R19"/>
    <mergeCell ref="L19:N19"/>
    <mergeCell ref="P17:R17"/>
    <mergeCell ref="L18:N18"/>
    <mergeCell ref="L17:N17"/>
    <mergeCell ref="L16:N16"/>
    <mergeCell ref="J16:J17"/>
    <mergeCell ref="D13:D14"/>
    <mergeCell ref="F17:F18"/>
    <mergeCell ref="D19:D20"/>
    <mergeCell ref="E19:E20"/>
    <mergeCell ref="G12:I13"/>
    <mergeCell ref="G16:I17"/>
    <mergeCell ref="D17:D18"/>
    <mergeCell ref="E17:E18"/>
    <mergeCell ref="T53:V54"/>
    <mergeCell ref="P49:W49"/>
    <mergeCell ref="P51:S51"/>
    <mergeCell ref="B54:E54"/>
    <mergeCell ref="T55:V55"/>
    <mergeCell ref="L55:O55"/>
    <mergeCell ref="B51:E51"/>
    <mergeCell ref="L54:O54"/>
    <mergeCell ref="H49:K49"/>
    <mergeCell ref="B49:E49"/>
    <mergeCell ref="E5:F5"/>
    <mergeCell ref="E6:F6"/>
    <mergeCell ref="E8:E10"/>
    <mergeCell ref="M10:P10"/>
    <mergeCell ref="M6:Q6"/>
    <mergeCell ref="B55:E55"/>
    <mergeCell ref="E13:E14"/>
    <mergeCell ref="F13:F14"/>
    <mergeCell ref="B13:B14"/>
    <mergeCell ref="C13:C14"/>
    <mergeCell ref="P31:R31"/>
    <mergeCell ref="O34:Q35"/>
    <mergeCell ref="T20:W20"/>
    <mergeCell ref="L13:N13"/>
    <mergeCell ref="L12:N12"/>
    <mergeCell ref="T13:W13"/>
    <mergeCell ref="T12:W12"/>
    <mergeCell ref="P12:R12"/>
    <mergeCell ref="O18:Q19"/>
    <mergeCell ref="K14:M15"/>
    <mergeCell ref="B50:E50"/>
    <mergeCell ref="E11:E12"/>
    <mergeCell ref="H48:K48"/>
    <mergeCell ref="I9:L9"/>
    <mergeCell ref="B47:E47"/>
    <mergeCell ref="G6:L6"/>
    <mergeCell ref="F8:F10"/>
    <mergeCell ref="H34:J34"/>
    <mergeCell ref="H15:J15"/>
    <mergeCell ref="F15:F16"/>
    <mergeCell ref="B48:E48"/>
    <mergeCell ref="J28:J29"/>
    <mergeCell ref="P20:R20"/>
    <mergeCell ref="T17:W17"/>
    <mergeCell ref="H14:J14"/>
    <mergeCell ref="M5:Q5"/>
    <mergeCell ref="I10:L10"/>
    <mergeCell ref="N14:N15"/>
    <mergeCell ref="P21:R21"/>
    <mergeCell ref="T21:W21"/>
  </mergeCells>
  <conditionalFormatting sqref="E11:E42 D11:D12 D15:D42">
    <cfRule type="expression" priority="1" dxfId="282" stopIfTrue="1">
      <formula>COUNTIF($B$48:$E$55,$D11)&gt;0</formula>
    </cfRule>
  </conditionalFormatting>
  <conditionalFormatting sqref="C11:C42">
    <cfRule type="expression" priority="2" dxfId="281" stopIfTrue="1">
      <formula>AND(C11&lt;&gt;"Х",C11&lt;&gt;"х",COUNTIF($C$11:$C$74,C11)&gt;1)</formula>
    </cfRule>
  </conditionalFormatting>
  <conditionalFormatting sqref="K24 S28 G34 G22 G42 G30 K16 G14 G18 G26 O36 G38 K40 O20 K32">
    <cfRule type="cellIs" priority="3" dxfId="280" operator="notEqual" stopIfTrue="1">
      <formula>0</formula>
    </cfRule>
  </conditionalFormatting>
  <conditionalFormatting sqref="J12:J13 J16:J17 R18:R19 R34:R35 J20:J21 J24:J25 J28:J29 J32:J33 N14:N15 N22:N23 J36:J37 J40:J41 N30:N31 N38:N39">
    <cfRule type="expression" priority="4" dxfId="282" stopIfTrue="1">
      <formula>COUNTIF($O$77:$T$84,G12)&gt;0</formula>
    </cfRule>
  </conditionalFormatting>
  <conditionalFormatting sqref="D13:D14 A11:A18 A21:A32 A35:A42">
    <cfRule type="expression" priority="5" dxfId="282" stopIfTrue="1">
      <formula>COUNTIF($B$48:$E$55,$D11)&gt;0</formula>
    </cfRule>
  </conditionalFormatting>
  <conditionalFormatting sqref="G12:I13 G16:I17 G20:I21 G24:I25 G28:I29 G32:I33 G36:I37 G40:I41 K14:M15 K22:M23 K30:M31 K38:M39 O18:Q19 O34:Q35">
    <cfRule type="expression" priority="6" dxfId="282" stopIfTrue="1">
      <formula>COUNTIF($B$48:$E$55,G12)&gt;0</formula>
    </cfRule>
    <cfRule type="expression" priority="7" dxfId="283" stopIfTrue="1">
      <formula>LEFT(G12,4)="поб."</formula>
    </cfRule>
  </conditionalFormatting>
  <conditionalFormatting sqref="S26:W27">
    <cfRule type="expression" priority="8" dxfId="282" stopIfTrue="1">
      <formula>COUNTIF($B$48:$E$55,S26)&gt;0</formula>
    </cfRule>
  </conditionalFormatting>
  <conditionalFormatting sqref="A19:A20 A33:A34">
    <cfRule type="expression" priority="9" dxfId="282" stopIfTrue="1">
      <formula>COUNTIF($B$78:$E$85,$D19)&gt;0</formula>
    </cfRule>
  </conditionalFormatting>
  <dataValidations count="5">
    <dataValidation type="list" allowBlank="1" showInputMessage="1" showErrorMessage="1" sqref="H47:K47">
      <formula1>$E$200:$E$201</formula1>
    </dataValidation>
    <dataValidation type="list" allowBlank="1" showInputMessage="1" showErrorMessage="1" sqref="S6:T6">
      <formula1>$C$200:$C$206</formula1>
    </dataValidation>
    <dataValidation type="list" allowBlank="1" showInputMessage="1" showErrorMessage="1" sqref="U6:V6">
      <formula1>$D$200:$D$204</formula1>
    </dataValidation>
    <dataValidation type="list" allowBlank="1" showInputMessage="1" showErrorMessage="1" sqref="G6">
      <formula1>$A$200:$A$205</formula1>
    </dataValidation>
    <dataValidation type="list" allowBlank="1" showInputMessage="1" showErrorMessage="1" sqref="M6">
      <formula1>$B$200:$B$201</formula1>
    </dataValidation>
  </dataValidations>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70"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AI206"/>
  <sheetViews>
    <sheetView showGridLines="0" showZeros="0" workbookViewId="0" topLeftCell="A1">
      <pane ySplit="10" topLeftCell="A11" activePane="bottomLeft" state="frozen"/>
      <selection pane="topLeft" activeCell="A3" sqref="A3:N3"/>
      <selection pane="bottomLeft" activeCell="A3" sqref="A3:N3"/>
    </sheetView>
  </sheetViews>
  <sheetFormatPr defaultColWidth="9.125" defaultRowHeight="12.75"/>
  <cols>
    <col min="1" max="1" width="6.875" style="139" customWidth="1"/>
    <col min="2" max="2" width="5.875" style="139" customWidth="1"/>
    <col min="3" max="3" width="6.125" style="141" hidden="1" customWidth="1"/>
    <col min="4" max="4" width="20.875" style="143" customWidth="1"/>
    <col min="5" max="5" width="4.875" style="143" customWidth="1"/>
    <col min="6" max="6" width="12.875" style="143" customWidth="1"/>
    <col min="7" max="7" width="2.875" style="139" customWidth="1"/>
    <col min="8" max="9" width="9.875" style="139" customWidth="1"/>
    <col min="10" max="10" width="4.875" style="139" hidden="1" customWidth="1"/>
    <col min="11" max="11" width="2.875" style="139" customWidth="1"/>
    <col min="12" max="13" width="9.875" style="139" customWidth="1"/>
    <col min="14" max="14" width="4.875" style="139" hidden="1" customWidth="1"/>
    <col min="15" max="15" width="2.875" style="139" customWidth="1"/>
    <col min="16" max="17" width="9.875" style="143" customWidth="1"/>
    <col min="18" max="18" width="4.875" style="143" hidden="1" customWidth="1"/>
    <col min="19" max="19" width="2.875" style="143" customWidth="1"/>
    <col min="20" max="20" width="9.875" style="138" customWidth="1"/>
    <col min="21" max="22" width="6.125" style="138" customWidth="1"/>
    <col min="23" max="23" width="2.875" style="143" hidden="1" customWidth="1"/>
    <col min="24" max="24" width="6.875" style="139" customWidth="1"/>
    <col min="25" max="26" width="9.125" style="139" customWidth="1"/>
    <col min="27" max="32" width="12.125" style="320" hidden="1" customWidth="1"/>
    <col min="33" max="16384" width="9.125" style="139" customWidth="1"/>
  </cols>
  <sheetData>
    <row r="1" spans="1:23" ht="30" customHeight="1">
      <c r="A1" s="1564" t="s">
        <v>82</v>
      </c>
      <c r="B1" s="1564"/>
      <c r="C1" s="1564"/>
      <c r="D1" s="1564"/>
      <c r="E1" s="1564"/>
      <c r="F1" s="1564"/>
      <c r="G1" s="1564"/>
      <c r="H1" s="1564"/>
      <c r="I1" s="1564"/>
      <c r="J1" s="1564"/>
      <c r="K1" s="1564"/>
      <c r="L1" s="1564"/>
      <c r="M1" s="1564"/>
      <c r="N1" s="1564"/>
      <c r="O1" s="1564"/>
      <c r="P1" s="1564"/>
      <c r="Q1" s="1564"/>
      <c r="R1" s="1564"/>
      <c r="S1" s="1564"/>
      <c r="T1" s="1564"/>
      <c r="U1" s="1564"/>
      <c r="V1" s="1564"/>
      <c r="W1" s="904"/>
    </row>
    <row r="2" spans="1:23" ht="12.75">
      <c r="A2" s="1567" t="s">
        <v>0</v>
      </c>
      <c r="B2" s="1568"/>
      <c r="C2" s="1568"/>
      <c r="D2" s="1568"/>
      <c r="E2" s="1568"/>
      <c r="F2" s="1568"/>
      <c r="G2" s="1568"/>
      <c r="H2" s="1568"/>
      <c r="I2" s="1568"/>
      <c r="J2" s="1568"/>
      <c r="K2" s="1568"/>
      <c r="L2" s="1568"/>
      <c r="M2" s="1568"/>
      <c r="N2" s="1568"/>
      <c r="O2" s="1568"/>
      <c r="P2" s="1568"/>
      <c r="Q2" s="1568"/>
      <c r="R2" s="1568"/>
      <c r="S2" s="1568"/>
      <c r="T2" s="1568"/>
      <c r="U2" s="1568"/>
      <c r="V2" s="1569"/>
      <c r="W2" s="904"/>
    </row>
    <row r="3" spans="1:32" s="140" customFormat="1" ht="24.75">
      <c r="A3" s="1565"/>
      <c r="B3" s="1565"/>
      <c r="C3" s="1565"/>
      <c r="D3" s="1565"/>
      <c r="E3" s="1565"/>
      <c r="F3" s="1565"/>
      <c r="G3" s="1565"/>
      <c r="H3" s="1565"/>
      <c r="I3" s="1565"/>
      <c r="J3" s="1565"/>
      <c r="K3" s="1565"/>
      <c r="L3" s="1565"/>
      <c r="M3" s="1565"/>
      <c r="N3" s="1565"/>
      <c r="O3" s="1565"/>
      <c r="P3" s="1565"/>
      <c r="Q3" s="1565"/>
      <c r="R3" s="1565"/>
      <c r="S3" s="1565"/>
      <c r="T3" s="1565"/>
      <c r="U3" s="1565"/>
      <c r="V3" s="1565"/>
      <c r="W3" s="903"/>
      <c r="AA3" s="902"/>
      <c r="AB3" s="902"/>
      <c r="AC3" s="902"/>
      <c r="AD3" s="902"/>
      <c r="AE3" s="902"/>
      <c r="AF3" s="902"/>
    </row>
    <row r="4" spans="1:25" ht="8.25" customHeight="1" thickBot="1">
      <c r="A4" s="1566"/>
      <c r="B4" s="1566"/>
      <c r="C4" s="1566"/>
      <c r="D4" s="1566"/>
      <c r="E4" s="1566"/>
      <c r="F4" s="1566"/>
      <c r="G4" s="1566"/>
      <c r="H4" s="1566"/>
      <c r="I4" s="1566"/>
      <c r="J4" s="1566"/>
      <c r="K4" s="1566"/>
      <c r="L4" s="1566"/>
      <c r="M4" s="1566"/>
      <c r="N4" s="1566"/>
      <c r="O4" s="1566"/>
      <c r="P4" s="1566"/>
      <c r="Q4" s="1566"/>
      <c r="R4" s="1566"/>
      <c r="S4" s="1566"/>
      <c r="T4" s="1566"/>
      <c r="U4" s="1566"/>
      <c r="V4" s="1566"/>
      <c r="W4" s="901"/>
      <c r="X4" s="156"/>
      <c r="Y4" s="156"/>
    </row>
    <row r="5" spans="1:35" s="154" customFormat="1" ht="13.5" customHeight="1" thickTop="1">
      <c r="A5" s="1458" t="s">
        <v>1</v>
      </c>
      <c r="B5" s="1458"/>
      <c r="C5" s="1458"/>
      <c r="D5" s="1458"/>
      <c r="E5" s="1462" t="s">
        <v>2</v>
      </c>
      <c r="F5" s="1463"/>
      <c r="G5" s="1462" t="s">
        <v>3</v>
      </c>
      <c r="H5" s="1570"/>
      <c r="I5" s="1570"/>
      <c r="J5" s="1570"/>
      <c r="K5" s="1570"/>
      <c r="L5" s="1463"/>
      <c r="M5" s="1449" t="s">
        <v>4</v>
      </c>
      <c r="N5" s="1450"/>
      <c r="O5" s="1450"/>
      <c r="P5" s="1450"/>
      <c r="Q5" s="1451"/>
      <c r="R5" s="157"/>
      <c r="S5" s="1450" t="s">
        <v>5</v>
      </c>
      <c r="T5" s="1451"/>
      <c r="U5" s="1458" t="s">
        <v>6</v>
      </c>
      <c r="V5" s="1458"/>
      <c r="W5" s="900"/>
      <c r="X5" s="899"/>
      <c r="Y5" s="899"/>
      <c r="Z5" s="898"/>
      <c r="AD5" s="321"/>
      <c r="AE5" s="321"/>
      <c r="AF5" s="321"/>
      <c r="AG5" s="321"/>
      <c r="AH5" s="321"/>
      <c r="AI5" s="321"/>
    </row>
    <row r="6" spans="1:30" s="159" customFormat="1" ht="13.5" thickBot="1">
      <c r="A6" s="1557"/>
      <c r="B6" s="1557"/>
      <c r="C6" s="1557"/>
      <c r="D6" s="1557"/>
      <c r="E6" s="1523"/>
      <c r="F6" s="1525"/>
      <c r="G6" s="1523"/>
      <c r="H6" s="1524"/>
      <c r="I6" s="1524"/>
      <c r="J6" s="1524"/>
      <c r="K6" s="1524"/>
      <c r="L6" s="1525"/>
      <c r="M6" s="1413"/>
      <c r="N6" s="1414"/>
      <c r="O6" s="1414"/>
      <c r="P6" s="1414"/>
      <c r="Q6" s="1415"/>
      <c r="R6" s="158"/>
      <c r="S6" s="1524"/>
      <c r="T6" s="1525"/>
      <c r="U6" s="1550"/>
      <c r="V6" s="1550"/>
      <c r="W6" s="897"/>
      <c r="X6" s="896"/>
      <c r="Y6" s="896"/>
      <c r="Z6" s="895"/>
      <c r="AD6" s="894"/>
    </row>
    <row r="7" spans="1:23" ht="13.5" thickTop="1">
      <c r="A7" s="136"/>
      <c r="B7" s="136"/>
      <c r="C7" s="144"/>
      <c r="D7" s="136"/>
      <c r="E7" s="136"/>
      <c r="F7" s="136"/>
      <c r="G7" s="136"/>
      <c r="H7" s="136"/>
      <c r="I7" s="136"/>
      <c r="J7" s="136"/>
      <c r="K7" s="136"/>
      <c r="L7" s="136"/>
      <c r="M7" s="136"/>
      <c r="N7" s="136"/>
      <c r="O7" s="136"/>
      <c r="P7" s="136"/>
      <c r="Q7" s="136"/>
      <c r="R7" s="136"/>
      <c r="S7" s="136"/>
      <c r="T7" s="136"/>
      <c r="U7" s="137"/>
      <c r="V7" s="136"/>
      <c r="W7" s="136"/>
    </row>
    <row r="8" spans="1:23" ht="6" customHeight="1">
      <c r="A8" s="1551" t="s">
        <v>7</v>
      </c>
      <c r="B8" s="1554" t="s">
        <v>8</v>
      </c>
      <c r="C8" s="1558"/>
      <c r="D8" s="1561" t="s">
        <v>41</v>
      </c>
      <c r="E8" s="1526" t="s">
        <v>42</v>
      </c>
      <c r="F8" s="1526" t="s">
        <v>9</v>
      </c>
      <c r="G8" s="145"/>
      <c r="H8" s="146"/>
      <c r="I8" s="146"/>
      <c r="J8" s="147"/>
      <c r="K8" s="147"/>
      <c r="L8" s="147"/>
      <c r="M8" s="147"/>
      <c r="N8" s="147"/>
      <c r="O8" s="147"/>
      <c r="P8" s="148"/>
      <c r="Q8" s="148"/>
      <c r="R8" s="148"/>
      <c r="S8" s="148"/>
      <c r="T8" s="149"/>
      <c r="U8" s="149"/>
      <c r="V8" s="149"/>
      <c r="W8" s="148"/>
    </row>
    <row r="9" spans="1:32" ht="10.5" customHeight="1">
      <c r="A9" s="1552"/>
      <c r="B9" s="1555"/>
      <c r="C9" s="1559"/>
      <c r="D9" s="1561"/>
      <c r="E9" s="1526"/>
      <c r="F9" s="1526"/>
      <c r="G9" s="145"/>
      <c r="H9" s="150"/>
      <c r="I9" s="1522" t="s">
        <v>28</v>
      </c>
      <c r="J9" s="1522"/>
      <c r="K9" s="1522"/>
      <c r="L9" s="1522"/>
      <c r="M9" s="1522" t="s">
        <v>29</v>
      </c>
      <c r="N9" s="1522"/>
      <c r="O9" s="1522"/>
      <c r="P9" s="1522"/>
      <c r="Q9" s="1522" t="s">
        <v>30</v>
      </c>
      <c r="R9" s="1522"/>
      <c r="S9" s="1522"/>
      <c r="T9" s="1522"/>
      <c r="U9" s="1563"/>
      <c r="V9" s="1563"/>
      <c r="W9" s="1563"/>
      <c r="X9" s="1563"/>
      <c r="AA9" s="1549"/>
      <c r="AB9" s="1549"/>
      <c r="AC9" s="1549"/>
      <c r="AD9" s="1549"/>
      <c r="AE9" s="1549"/>
      <c r="AF9" s="1549"/>
    </row>
    <row r="10" spans="1:32" s="153" customFormat="1" ht="10.5" customHeight="1">
      <c r="A10" s="1553"/>
      <c r="B10" s="1556"/>
      <c r="C10" s="1560"/>
      <c r="D10" s="1562"/>
      <c r="E10" s="1527"/>
      <c r="F10" s="1527"/>
      <c r="G10" s="151"/>
      <c r="H10" s="152"/>
      <c r="I10" s="1520" t="s">
        <v>31</v>
      </c>
      <c r="J10" s="1520"/>
      <c r="K10" s="1520"/>
      <c r="L10" s="1520"/>
      <c r="M10" s="1520" t="s">
        <v>31</v>
      </c>
      <c r="N10" s="1520"/>
      <c r="O10" s="1520"/>
      <c r="P10" s="1520"/>
      <c r="Q10" s="1520"/>
      <c r="R10" s="1520"/>
      <c r="S10" s="1520"/>
      <c r="T10" s="1520"/>
      <c r="U10" s="1563"/>
      <c r="V10" s="1563"/>
      <c r="W10" s="1563"/>
      <c r="X10" s="1563"/>
      <c r="AA10" s="1549"/>
      <c r="AB10" s="1549"/>
      <c r="AC10" s="1549"/>
      <c r="AD10" s="1549"/>
      <c r="AE10" s="1549"/>
      <c r="AF10" s="1549"/>
    </row>
    <row r="11" spans="1:32" s="153" customFormat="1" ht="25.5" customHeight="1">
      <c r="A11" s="1444">
        <v>1</v>
      </c>
      <c r="B11" s="1535">
        <v>1</v>
      </c>
      <c r="C11" s="1479"/>
      <c r="D11" s="1539"/>
      <c r="E11" s="1430"/>
      <c r="F11" s="1430"/>
      <c r="G11" s="160"/>
      <c r="H11" s="161"/>
      <c r="I11" s="161"/>
      <c r="J11" s="162"/>
      <c r="K11" s="163"/>
      <c r="L11" s="162"/>
      <c r="M11" s="162"/>
      <c r="N11" s="162"/>
      <c r="O11" s="163"/>
      <c r="P11" s="164"/>
      <c r="Q11" s="164"/>
      <c r="R11" s="164"/>
      <c r="S11" s="164"/>
      <c r="T11" s="164"/>
      <c r="U11" s="164"/>
      <c r="V11" s="164"/>
      <c r="W11" s="164"/>
      <c r="AA11" s="893"/>
      <c r="AB11" s="893"/>
      <c r="AC11" s="893"/>
      <c r="AD11" s="893"/>
      <c r="AE11" s="893"/>
      <c r="AF11" s="893"/>
    </row>
    <row r="12" spans="1:32" s="142" customFormat="1" ht="25.5" customHeight="1">
      <c r="A12" s="1374"/>
      <c r="B12" s="1536"/>
      <c r="C12" s="1480"/>
      <c r="D12" s="1540"/>
      <c r="E12" s="1423"/>
      <c r="F12" s="1423"/>
      <c r="G12" s="1403"/>
      <c r="H12" s="1419"/>
      <c r="I12" s="1419"/>
      <c r="J12" s="1403"/>
      <c r="K12" s="165"/>
      <c r="L12" s="1530"/>
      <c r="M12" s="1530"/>
      <c r="N12" s="1530"/>
      <c r="O12" s="166"/>
      <c r="P12" s="1531"/>
      <c r="Q12" s="1531"/>
      <c r="R12" s="1531"/>
      <c r="S12" s="372"/>
      <c r="T12" s="1531"/>
      <c r="U12" s="1531"/>
      <c r="V12" s="1531"/>
      <c r="W12" s="1532"/>
      <c r="X12" s="892"/>
      <c r="AA12" s="96"/>
      <c r="AB12" s="96"/>
      <c r="AC12" s="96"/>
      <c r="AD12" s="96"/>
      <c r="AE12" s="96"/>
      <c r="AF12" s="96"/>
    </row>
    <row r="13" spans="1:32" s="142" customFormat="1" ht="25.5" customHeight="1">
      <c r="A13" s="1444"/>
      <c r="B13" s="1535">
        <v>2</v>
      </c>
      <c r="C13" s="1479"/>
      <c r="D13" s="1539"/>
      <c r="E13" s="1430"/>
      <c r="F13" s="1533"/>
      <c r="G13" s="1420"/>
      <c r="H13" s="1420"/>
      <c r="I13" s="1420"/>
      <c r="J13" s="1405"/>
      <c r="K13" s="165"/>
      <c r="L13" s="1530"/>
      <c r="M13" s="1530"/>
      <c r="N13" s="1530"/>
      <c r="O13" s="166"/>
      <c r="P13" s="1531"/>
      <c r="Q13" s="1531"/>
      <c r="R13" s="1531"/>
      <c r="S13" s="372"/>
      <c r="T13" s="1531"/>
      <c r="U13" s="1531"/>
      <c r="V13" s="1531"/>
      <c r="W13" s="1532"/>
      <c r="X13" s="892"/>
      <c r="AA13" s="96"/>
      <c r="AB13" s="96"/>
      <c r="AC13" s="96"/>
      <c r="AD13" s="96"/>
      <c r="AE13" s="96"/>
      <c r="AF13" s="96"/>
    </row>
    <row r="14" spans="1:32" s="142" customFormat="1" ht="25.5" customHeight="1">
      <c r="A14" s="1374"/>
      <c r="B14" s="1536"/>
      <c r="C14" s="1480"/>
      <c r="D14" s="1540"/>
      <c r="E14" s="1423"/>
      <c r="F14" s="1534"/>
      <c r="G14" s="854"/>
      <c r="H14" s="1406"/>
      <c r="I14" s="1406"/>
      <c r="J14" s="1407"/>
      <c r="K14" s="1402"/>
      <c r="L14" s="1403"/>
      <c r="M14" s="1403"/>
      <c r="N14" s="1403"/>
      <c r="O14" s="167"/>
      <c r="P14" s="1518"/>
      <c r="Q14" s="1518"/>
      <c r="R14" s="1518"/>
      <c r="S14" s="373"/>
      <c r="T14" s="1518"/>
      <c r="U14" s="1518"/>
      <c r="V14" s="1518"/>
      <c r="W14" s="1519"/>
      <c r="X14" s="891"/>
      <c r="AA14" s="96"/>
      <c r="AB14" s="96"/>
      <c r="AC14" s="96"/>
      <c r="AD14" s="96"/>
      <c r="AE14" s="96"/>
      <c r="AF14" s="96"/>
    </row>
    <row r="15" spans="1:32" s="142" customFormat="1" ht="25.5" customHeight="1">
      <c r="A15" s="1444"/>
      <c r="B15" s="1535">
        <v>3</v>
      </c>
      <c r="C15" s="1479"/>
      <c r="D15" s="1539"/>
      <c r="E15" s="1430"/>
      <c r="F15" s="1528"/>
      <c r="G15" s="385"/>
      <c r="H15" s="1408"/>
      <c r="I15" s="1408"/>
      <c r="J15" s="1409"/>
      <c r="K15" s="1404"/>
      <c r="L15" s="1405"/>
      <c r="M15" s="1405"/>
      <c r="N15" s="1405"/>
      <c r="O15" s="167"/>
      <c r="P15" s="1518"/>
      <c r="Q15" s="1518"/>
      <c r="R15" s="1518"/>
      <c r="S15" s="373"/>
      <c r="T15" s="1518"/>
      <c r="U15" s="1518"/>
      <c r="V15" s="1518"/>
      <c r="W15" s="1519"/>
      <c r="X15" s="891"/>
      <c r="AA15" s="96"/>
      <c r="AB15" s="96"/>
      <c r="AC15" s="96"/>
      <c r="AD15" s="96"/>
      <c r="AE15" s="96"/>
      <c r="AF15" s="96"/>
    </row>
    <row r="16" spans="1:32" s="142" customFormat="1" ht="25.5" customHeight="1">
      <c r="A16" s="1374"/>
      <c r="B16" s="1536"/>
      <c r="C16" s="1480"/>
      <c r="D16" s="1540"/>
      <c r="E16" s="1423"/>
      <c r="F16" s="1529"/>
      <c r="G16" s="1403"/>
      <c r="H16" s="1403"/>
      <c r="I16" s="1403"/>
      <c r="J16" s="1485"/>
      <c r="K16" s="852"/>
      <c r="L16" s="1406"/>
      <c r="M16" s="1406"/>
      <c r="N16" s="1407"/>
      <c r="O16" s="168"/>
      <c r="P16" s="1518"/>
      <c r="Q16" s="1518"/>
      <c r="R16" s="1518"/>
      <c r="S16" s="373"/>
      <c r="T16" s="1518"/>
      <c r="U16" s="1518"/>
      <c r="V16" s="1518"/>
      <c r="W16" s="1519"/>
      <c r="X16" s="891"/>
      <c r="AA16" s="96"/>
      <c r="AB16" s="96"/>
      <c r="AC16" s="96"/>
      <c r="AD16" s="96"/>
      <c r="AE16" s="96"/>
      <c r="AF16" s="96"/>
    </row>
    <row r="17" spans="1:32" s="142" customFormat="1" ht="25.5" customHeight="1">
      <c r="A17" s="1444"/>
      <c r="B17" s="1535">
        <v>4</v>
      </c>
      <c r="C17" s="1479"/>
      <c r="D17" s="1539"/>
      <c r="E17" s="1430"/>
      <c r="F17" s="1533"/>
      <c r="G17" s="1405"/>
      <c r="H17" s="1405"/>
      <c r="I17" s="1405"/>
      <c r="J17" s="1486"/>
      <c r="K17" s="367"/>
      <c r="L17" s="1408"/>
      <c r="M17" s="1408"/>
      <c r="N17" s="1409"/>
      <c r="O17" s="168"/>
      <c r="P17" s="1518"/>
      <c r="Q17" s="1518"/>
      <c r="R17" s="1518"/>
      <c r="S17" s="373"/>
      <c r="T17" s="1518"/>
      <c r="U17" s="1518"/>
      <c r="V17" s="1518"/>
      <c r="W17" s="1519"/>
      <c r="X17" s="891"/>
      <c r="AA17" s="96"/>
      <c r="AB17" s="96"/>
      <c r="AC17" s="96"/>
      <c r="AD17" s="96"/>
      <c r="AE17" s="96"/>
      <c r="AF17" s="96"/>
    </row>
    <row r="18" spans="1:32" s="142" customFormat="1" ht="25.5" customHeight="1">
      <c r="A18" s="1374"/>
      <c r="B18" s="1536"/>
      <c r="C18" s="1480"/>
      <c r="D18" s="1540"/>
      <c r="E18" s="1423"/>
      <c r="F18" s="1534"/>
      <c r="G18" s="849"/>
      <c r="H18" s="1406"/>
      <c r="I18" s="1406"/>
      <c r="J18" s="1406"/>
      <c r="K18" s="26"/>
      <c r="L18" s="1412"/>
      <c r="M18" s="1412"/>
      <c r="N18" s="1482"/>
      <c r="O18" s="1402"/>
      <c r="P18" s="1403"/>
      <c r="Q18" s="1403"/>
      <c r="R18" s="1403"/>
      <c r="S18" s="167"/>
      <c r="T18" s="1518"/>
      <c r="U18" s="1518"/>
      <c r="V18" s="1518"/>
      <c r="W18" s="1519"/>
      <c r="X18" s="891"/>
      <c r="AA18" s="96"/>
      <c r="AB18" s="96"/>
      <c r="AC18" s="96"/>
      <c r="AD18" s="96"/>
      <c r="AE18" s="96"/>
      <c r="AF18" s="96"/>
    </row>
    <row r="19" spans="1:32" s="142" customFormat="1" ht="25.5" customHeight="1">
      <c r="A19" s="1444"/>
      <c r="B19" s="1535">
        <v>5</v>
      </c>
      <c r="C19" s="1479"/>
      <c r="D19" s="1539"/>
      <c r="E19" s="1430"/>
      <c r="F19" s="1528"/>
      <c r="G19" s="385"/>
      <c r="H19" s="1408"/>
      <c r="I19" s="1408"/>
      <c r="J19" s="1408"/>
      <c r="K19" s="26"/>
      <c r="L19" s="1412"/>
      <c r="M19" s="1412"/>
      <c r="N19" s="1482"/>
      <c r="O19" s="1404"/>
      <c r="P19" s="1405"/>
      <c r="Q19" s="1405"/>
      <c r="R19" s="1405"/>
      <c r="S19" s="167"/>
      <c r="T19" s="1518"/>
      <c r="U19" s="1518"/>
      <c r="V19" s="1518"/>
      <c r="W19" s="1518"/>
      <c r="X19" s="891"/>
      <c r="AA19" s="96"/>
      <c r="AB19" s="96"/>
      <c r="AC19" s="96"/>
      <c r="AD19" s="96"/>
      <c r="AE19" s="96"/>
      <c r="AF19" s="96"/>
    </row>
    <row r="20" spans="1:32" s="142" customFormat="1" ht="25.5" customHeight="1">
      <c r="A20" s="1374"/>
      <c r="B20" s="1536"/>
      <c r="C20" s="1480"/>
      <c r="D20" s="1540"/>
      <c r="E20" s="1423"/>
      <c r="F20" s="1529"/>
      <c r="G20" s="1403"/>
      <c r="H20" s="1419"/>
      <c r="I20" s="1419"/>
      <c r="J20" s="1403"/>
      <c r="K20" s="366"/>
      <c r="L20" s="1412"/>
      <c r="M20" s="1412"/>
      <c r="N20" s="1482"/>
      <c r="O20" s="856"/>
      <c r="P20" s="1406"/>
      <c r="Q20" s="1406"/>
      <c r="R20" s="1406"/>
      <c r="S20" s="181"/>
      <c r="T20" s="1518"/>
      <c r="U20" s="1518"/>
      <c r="V20" s="1518"/>
      <c r="W20" s="1518"/>
      <c r="X20" s="891"/>
      <c r="AA20" s="96"/>
      <c r="AB20" s="96"/>
      <c r="AC20" s="96"/>
      <c r="AD20" s="96"/>
      <c r="AE20" s="96"/>
      <c r="AF20" s="96"/>
    </row>
    <row r="21" spans="1:32" s="142" customFormat="1" ht="25.5" customHeight="1">
      <c r="A21" s="1444"/>
      <c r="B21" s="1535">
        <v>6</v>
      </c>
      <c r="C21" s="1479"/>
      <c r="D21" s="1539"/>
      <c r="E21" s="1430"/>
      <c r="F21" s="1533"/>
      <c r="G21" s="1420"/>
      <c r="H21" s="1420"/>
      <c r="I21" s="1420"/>
      <c r="J21" s="1405"/>
      <c r="K21" s="366"/>
      <c r="L21" s="1412"/>
      <c r="M21" s="1412"/>
      <c r="N21" s="1482"/>
      <c r="O21" s="27"/>
      <c r="P21" s="1408"/>
      <c r="Q21" s="1408"/>
      <c r="R21" s="1408"/>
      <c r="S21" s="362"/>
      <c r="T21" s="1518"/>
      <c r="U21" s="1518"/>
      <c r="V21" s="1518"/>
      <c r="W21" s="1518"/>
      <c r="X21" s="891"/>
      <c r="AA21" s="96"/>
      <c r="AB21" s="96"/>
      <c r="AC21" s="96"/>
      <c r="AD21" s="96"/>
      <c r="AE21" s="96"/>
      <c r="AF21" s="96"/>
    </row>
    <row r="22" spans="1:32" s="142" customFormat="1" ht="25.5" customHeight="1">
      <c r="A22" s="1374"/>
      <c r="B22" s="1536"/>
      <c r="C22" s="1480"/>
      <c r="D22" s="1540"/>
      <c r="E22" s="1423"/>
      <c r="F22" s="1534"/>
      <c r="G22" s="854"/>
      <c r="H22" s="1406"/>
      <c r="I22" s="1406"/>
      <c r="J22" s="1407"/>
      <c r="K22" s="1402"/>
      <c r="L22" s="1403"/>
      <c r="M22" s="1403"/>
      <c r="N22" s="1403"/>
      <c r="O22" s="367"/>
      <c r="P22" s="1412"/>
      <c r="Q22" s="1412"/>
      <c r="R22" s="1410"/>
      <c r="S22" s="373"/>
      <c r="T22" s="1518"/>
      <c r="U22" s="1518"/>
      <c r="V22" s="1518"/>
      <c r="W22" s="1518"/>
      <c r="X22" s="891"/>
      <c r="AA22" s="96"/>
      <c r="AB22" s="96"/>
      <c r="AC22" s="96"/>
      <c r="AD22" s="96"/>
      <c r="AE22" s="96"/>
      <c r="AF22" s="96"/>
    </row>
    <row r="23" spans="1:32" s="142" customFormat="1" ht="25.5" customHeight="1">
      <c r="A23" s="1444"/>
      <c r="B23" s="1535">
        <v>7</v>
      </c>
      <c r="C23" s="1479"/>
      <c r="D23" s="1539"/>
      <c r="E23" s="1430"/>
      <c r="F23" s="1528"/>
      <c r="G23" s="385"/>
      <c r="H23" s="1408"/>
      <c r="I23" s="1408"/>
      <c r="J23" s="1409"/>
      <c r="K23" s="1404"/>
      <c r="L23" s="1405"/>
      <c r="M23" s="1405"/>
      <c r="N23" s="1405"/>
      <c r="O23" s="367"/>
      <c r="P23" s="1410"/>
      <c r="Q23" s="1410"/>
      <c r="R23" s="1410"/>
      <c r="S23" s="373"/>
      <c r="T23" s="1518"/>
      <c r="U23" s="1518"/>
      <c r="V23" s="1518"/>
      <c r="W23" s="1518"/>
      <c r="X23" s="891"/>
      <c r="AA23" s="96"/>
      <c r="AB23" s="96"/>
      <c r="AC23" s="96"/>
      <c r="AD23" s="96"/>
      <c r="AE23" s="96"/>
      <c r="AF23" s="96"/>
    </row>
    <row r="24" spans="1:32" s="142" customFormat="1" ht="25.5" customHeight="1">
      <c r="A24" s="1374"/>
      <c r="B24" s="1536"/>
      <c r="C24" s="1480"/>
      <c r="D24" s="1540"/>
      <c r="E24" s="1423"/>
      <c r="F24" s="1529"/>
      <c r="G24" s="1403"/>
      <c r="H24" s="1403"/>
      <c r="I24" s="1403"/>
      <c r="J24" s="1485"/>
      <c r="K24" s="852"/>
      <c r="L24" s="1406"/>
      <c r="M24" s="1406"/>
      <c r="N24" s="1406"/>
      <c r="O24" s="26"/>
      <c r="P24" s="1410"/>
      <c r="Q24" s="1410"/>
      <c r="R24" s="1410"/>
      <c r="S24" s="373"/>
      <c r="T24" s="1518"/>
      <c r="U24" s="1518"/>
      <c r="V24" s="1518"/>
      <c r="W24" s="1518"/>
      <c r="X24" s="891"/>
      <c r="AA24" s="96"/>
      <c r="AB24" s="96"/>
      <c r="AC24" s="96"/>
      <c r="AD24" s="96"/>
      <c r="AE24" s="96"/>
      <c r="AF24" s="96"/>
    </row>
    <row r="25" spans="1:32" s="142" customFormat="1" ht="25.5" customHeight="1">
      <c r="A25" s="1444">
        <v>2</v>
      </c>
      <c r="B25" s="1535">
        <v>8</v>
      </c>
      <c r="C25" s="1479"/>
      <c r="D25" s="1539"/>
      <c r="E25" s="1430"/>
      <c r="F25" s="1533"/>
      <c r="G25" s="1405"/>
      <c r="H25" s="1405"/>
      <c r="I25" s="1405"/>
      <c r="J25" s="1486"/>
      <c r="K25" s="367"/>
      <c r="L25" s="1408"/>
      <c r="M25" s="1408"/>
      <c r="N25" s="1408"/>
      <c r="O25" s="26"/>
      <c r="P25" s="1410"/>
      <c r="Q25" s="1410"/>
      <c r="R25" s="1410"/>
      <c r="S25" s="373"/>
      <c r="T25" s="1518"/>
      <c r="U25" s="1518"/>
      <c r="V25" s="1518"/>
      <c r="W25" s="1518"/>
      <c r="X25" s="891"/>
      <c r="AA25" s="96"/>
      <c r="AB25" s="96"/>
      <c r="AC25" s="96"/>
      <c r="AD25" s="96"/>
      <c r="AE25" s="96"/>
      <c r="AF25" s="96"/>
    </row>
    <row r="26" spans="1:32" s="142" customFormat="1" ht="25.5" customHeight="1">
      <c r="A26" s="1374"/>
      <c r="B26" s="1536"/>
      <c r="C26" s="1480"/>
      <c r="D26" s="1540"/>
      <c r="E26" s="1423"/>
      <c r="F26" s="1534"/>
      <c r="G26" s="849"/>
      <c r="H26" s="1406"/>
      <c r="I26" s="1406"/>
      <c r="J26" s="1406"/>
      <c r="K26" s="1422"/>
      <c r="L26" s="1422"/>
      <c r="M26" s="1422"/>
      <c r="N26" s="1422"/>
      <c r="O26" s="1576" t="s">
        <v>32</v>
      </c>
      <c r="P26" s="1576"/>
      <c r="Q26" s="1576"/>
      <c r="T26" s="910"/>
      <c r="U26" s="910"/>
      <c r="V26" s="910"/>
      <c r="W26" s="910"/>
      <c r="X26" s="891"/>
      <c r="AA26" s="96"/>
      <c r="AB26" s="96"/>
      <c r="AC26" s="96"/>
      <c r="AD26" s="96"/>
      <c r="AE26" s="96"/>
      <c r="AF26" s="96"/>
    </row>
    <row r="27" spans="1:32" s="142" customFormat="1" ht="25.5" customHeight="1">
      <c r="A27" s="913"/>
      <c r="B27" s="175"/>
      <c r="C27" s="912"/>
      <c r="D27" s="853"/>
      <c r="E27" s="853"/>
      <c r="F27" s="179"/>
      <c r="G27" s="849"/>
      <c r="H27" s="911"/>
      <c r="I27" s="911"/>
      <c r="J27" s="911"/>
      <c r="K27" s="1423"/>
      <c r="L27" s="1423"/>
      <c r="M27" s="1423"/>
      <c r="N27" s="1423"/>
      <c r="O27" s="1576"/>
      <c r="P27" s="1576"/>
      <c r="Q27" s="1576"/>
      <c r="R27" s="914"/>
      <c r="S27" s="914"/>
      <c r="T27" s="167"/>
      <c r="U27" s="167"/>
      <c r="V27" s="167"/>
      <c r="W27" s="167"/>
      <c r="X27" s="891"/>
      <c r="AA27" s="96"/>
      <c r="AB27" s="96"/>
      <c r="AC27" s="96"/>
      <c r="AD27" s="96"/>
      <c r="AE27" s="96"/>
      <c r="AF27" s="96"/>
    </row>
    <row r="28" spans="1:32" s="142" customFormat="1" ht="25.5" customHeight="1">
      <c r="A28" s="913"/>
      <c r="B28" s="175"/>
      <c r="C28" s="912"/>
      <c r="D28" s="853"/>
      <c r="E28" s="853"/>
      <c r="F28" s="179"/>
      <c r="G28" s="849"/>
      <c r="H28" s="911"/>
      <c r="I28" s="911"/>
      <c r="J28" s="911"/>
      <c r="K28" s="1430"/>
      <c r="L28" s="1430"/>
      <c r="M28" s="1431"/>
      <c r="N28" s="850"/>
      <c r="O28" s="1574"/>
      <c r="P28" s="1440"/>
      <c r="Q28" s="1440"/>
      <c r="R28" s="212"/>
      <c r="S28" s="211"/>
      <c r="T28" s="910"/>
      <c r="U28" s="910"/>
      <c r="V28" s="910"/>
      <c r="W28" s="910"/>
      <c r="X28" s="891"/>
      <c r="AA28" s="96"/>
      <c r="AB28" s="96"/>
      <c r="AC28" s="96"/>
      <c r="AD28" s="96"/>
      <c r="AE28" s="96"/>
      <c r="AF28" s="96"/>
    </row>
    <row r="29" spans="3:32" s="156" customFormat="1" ht="25.5" customHeight="1">
      <c r="C29" s="185"/>
      <c r="D29" s="182"/>
      <c r="E29" s="182"/>
      <c r="F29" s="182"/>
      <c r="G29" s="186"/>
      <c r="H29" s="186"/>
      <c r="I29" s="186"/>
      <c r="J29" s="186"/>
      <c r="K29" s="1423"/>
      <c r="L29" s="1423"/>
      <c r="M29" s="1432"/>
      <c r="N29" s="848"/>
      <c r="O29" s="847"/>
      <c r="P29" s="1575"/>
      <c r="Q29" s="1575"/>
      <c r="R29" s="909"/>
      <c r="S29" s="908"/>
      <c r="T29" s="188"/>
      <c r="U29" s="189"/>
      <c r="V29" s="189"/>
      <c r="W29" s="189"/>
      <c r="X29" s="184"/>
      <c r="AA29" s="190"/>
      <c r="AB29" s="190"/>
      <c r="AC29" s="190"/>
      <c r="AD29" s="190"/>
      <c r="AE29" s="190"/>
      <c r="AF29" s="190"/>
    </row>
    <row r="30" spans="2:32" s="156" customFormat="1" ht="24.75" customHeight="1">
      <c r="B30" s="191"/>
      <c r="C30" s="192"/>
      <c r="D30" s="193"/>
      <c r="E30" s="193"/>
      <c r="F30" s="193"/>
      <c r="G30" s="186"/>
      <c r="H30" s="907"/>
      <c r="I30" s="31"/>
      <c r="J30" s="31"/>
      <c r="K30" s="32"/>
      <c r="L30" s="194"/>
      <c r="M30" s="194"/>
      <c r="N30" s="187">
        <v>2</v>
      </c>
      <c r="O30" s="364"/>
      <c r="P30" s="188"/>
      <c r="Q30" s="188"/>
      <c r="R30" s="188"/>
      <c r="S30" s="188"/>
      <c r="T30" s="188"/>
      <c r="U30" s="189"/>
      <c r="V30" s="189"/>
      <c r="W30" s="189"/>
      <c r="X30" s="184"/>
      <c r="AA30" s="190"/>
      <c r="AB30" s="190"/>
      <c r="AC30" s="190"/>
      <c r="AD30" s="190"/>
      <c r="AE30" s="190"/>
      <c r="AF30" s="190"/>
    </row>
    <row r="31" spans="1:32" s="198" customFormat="1" ht="12" customHeight="1">
      <c r="A31" s="195" t="s">
        <v>18</v>
      </c>
      <c r="B31" s="1492" t="s">
        <v>19</v>
      </c>
      <c r="C31" s="1492"/>
      <c r="D31" s="1492"/>
      <c r="E31" s="1492"/>
      <c r="F31" s="196" t="s">
        <v>20</v>
      </c>
      <c r="G31" s="33" t="s">
        <v>18</v>
      </c>
      <c r="H31" s="1488" t="s">
        <v>33</v>
      </c>
      <c r="I31" s="1488"/>
      <c r="J31" s="1488"/>
      <c r="K31" s="1488"/>
      <c r="L31" s="1452" t="s">
        <v>46</v>
      </c>
      <c r="M31" s="1452"/>
      <c r="N31" s="197"/>
      <c r="O31" s="197"/>
      <c r="P31" s="1213" t="s">
        <v>22</v>
      </c>
      <c r="Q31" s="1214"/>
      <c r="R31" s="1214"/>
      <c r="S31" s="1214"/>
      <c r="T31" s="1214"/>
      <c r="U31" s="1214"/>
      <c r="V31" s="1214"/>
      <c r="W31" s="1215"/>
      <c r="X31" s="885"/>
      <c r="AA31" s="199"/>
      <c r="AB31" s="199"/>
      <c r="AC31" s="199"/>
      <c r="AD31" s="199"/>
      <c r="AE31" s="199"/>
      <c r="AF31" s="199"/>
    </row>
    <row r="32" spans="1:32" s="156" customFormat="1" ht="12" customHeight="1">
      <c r="A32" s="200">
        <v>1</v>
      </c>
      <c r="B32" s="1493"/>
      <c r="C32" s="1493"/>
      <c r="D32" s="1493"/>
      <c r="E32" s="1493"/>
      <c r="F32" s="201"/>
      <c r="G32" s="202"/>
      <c r="H32" s="1521"/>
      <c r="I32" s="1521"/>
      <c r="J32" s="1521"/>
      <c r="K32" s="1521"/>
      <c r="L32" s="1424"/>
      <c r="M32" s="1424"/>
      <c r="N32" s="1424"/>
      <c r="O32" s="1438"/>
      <c r="P32" s="1437"/>
      <c r="Q32" s="1424"/>
      <c r="R32" s="1424"/>
      <c r="S32" s="1424"/>
      <c r="T32" s="1424"/>
      <c r="U32" s="1424"/>
      <c r="V32" s="1424"/>
      <c r="W32" s="1438"/>
      <c r="X32" s="881"/>
      <c r="AA32" s="190"/>
      <c r="AB32" s="190"/>
      <c r="AC32" s="190"/>
      <c r="AD32" s="190"/>
      <c r="AE32" s="190"/>
      <c r="AF32" s="190"/>
    </row>
    <row r="33" spans="1:32" ht="12" customHeight="1">
      <c r="A33" s="203">
        <v>2</v>
      </c>
      <c r="B33" s="1491"/>
      <c r="C33" s="1491"/>
      <c r="D33" s="1491"/>
      <c r="E33" s="1491"/>
      <c r="F33" s="34"/>
      <c r="G33" s="35"/>
      <c r="H33" s="1487"/>
      <c r="I33" s="1487"/>
      <c r="J33" s="1487"/>
      <c r="K33" s="1487"/>
      <c r="L33" s="1487"/>
      <c r="M33" s="1487"/>
      <c r="N33" s="1487"/>
      <c r="O33" s="1538"/>
      <c r="P33" s="1434"/>
      <c r="Q33" s="1435"/>
      <c r="R33" s="1435"/>
      <c r="S33" s="1435"/>
      <c r="T33" s="1435"/>
      <c r="U33" s="1435"/>
      <c r="V33" s="1435"/>
      <c r="W33" s="1436"/>
      <c r="X33" s="881"/>
      <c r="AA33" s="96"/>
      <c r="AB33" s="96"/>
      <c r="AC33" s="96"/>
      <c r="AD33" s="96"/>
      <c r="AE33" s="96"/>
      <c r="AF33" s="96"/>
    </row>
    <row r="34" spans="1:32" ht="12" customHeight="1">
      <c r="A34" s="203"/>
      <c r="B34" s="1491"/>
      <c r="C34" s="1491"/>
      <c r="D34" s="1491"/>
      <c r="E34" s="1491"/>
      <c r="F34" s="204"/>
      <c r="G34" s="205"/>
      <c r="H34" s="1487"/>
      <c r="I34" s="1487"/>
      <c r="J34" s="1487"/>
      <c r="K34" s="1487"/>
      <c r="L34" s="1487"/>
      <c r="M34" s="1487"/>
      <c r="N34" s="1487"/>
      <c r="O34" s="1538"/>
      <c r="P34" s="1213" t="s">
        <v>23</v>
      </c>
      <c r="Q34" s="1214"/>
      <c r="R34" s="1214"/>
      <c r="S34" s="1215"/>
      <c r="T34" s="1546" t="s">
        <v>24</v>
      </c>
      <c r="U34" s="1547"/>
      <c r="V34" s="1548"/>
      <c r="W34" s="883"/>
      <c r="X34" s="881"/>
      <c r="AA34" s="96"/>
      <c r="AB34" s="96"/>
      <c r="AC34" s="96"/>
      <c r="AD34" s="96"/>
      <c r="AE34" s="96"/>
      <c r="AF34" s="96"/>
    </row>
    <row r="35" spans="1:32" ht="12" customHeight="1">
      <c r="A35" s="203"/>
      <c r="B35" s="1491"/>
      <c r="C35" s="1491"/>
      <c r="D35" s="1491"/>
      <c r="E35" s="1491"/>
      <c r="F35" s="204"/>
      <c r="G35" s="203"/>
      <c r="H35" s="1487"/>
      <c r="I35" s="1487"/>
      <c r="J35" s="1487"/>
      <c r="K35" s="1487"/>
      <c r="L35" s="1487"/>
      <c r="M35" s="1487"/>
      <c r="N35" s="1487"/>
      <c r="O35" s="1538"/>
      <c r="P35" s="1508"/>
      <c r="Q35" s="1509"/>
      <c r="R35" s="1509"/>
      <c r="S35" s="1510"/>
      <c r="T35" s="1545"/>
      <c r="U35" s="1509"/>
      <c r="V35" s="1510"/>
      <c r="W35" s="884"/>
      <c r="X35" s="881"/>
      <c r="AA35" s="96"/>
      <c r="AB35" s="96"/>
      <c r="AC35" s="96"/>
      <c r="AD35" s="96"/>
      <c r="AE35" s="96"/>
      <c r="AF35" s="96"/>
    </row>
    <row r="36" spans="1:32" ht="12" customHeight="1">
      <c r="A36" s="203"/>
      <c r="B36" s="1491"/>
      <c r="C36" s="1491"/>
      <c r="D36" s="1491"/>
      <c r="E36" s="1491"/>
      <c r="F36" s="206"/>
      <c r="G36" s="203"/>
      <c r="H36" s="1487"/>
      <c r="I36" s="1487"/>
      <c r="J36" s="1487"/>
      <c r="K36" s="1487"/>
      <c r="L36" s="1487"/>
      <c r="M36" s="1487"/>
      <c r="N36" s="1487"/>
      <c r="O36" s="1538"/>
      <c r="P36" s="1213" t="s">
        <v>25</v>
      </c>
      <c r="Q36" s="1214"/>
      <c r="R36" s="1214"/>
      <c r="S36" s="1214"/>
      <c r="T36" s="1214"/>
      <c r="U36" s="1214"/>
      <c r="V36" s="1214"/>
      <c r="W36" s="1215"/>
      <c r="X36" s="881"/>
      <c r="AA36" s="96"/>
      <c r="AB36" s="96"/>
      <c r="AC36" s="96"/>
      <c r="AD36" s="96"/>
      <c r="AE36" s="96"/>
      <c r="AF36" s="96"/>
    </row>
    <row r="37" spans="1:32" ht="12" customHeight="1">
      <c r="A37" s="203"/>
      <c r="B37" s="1491"/>
      <c r="C37" s="1491"/>
      <c r="D37" s="1491"/>
      <c r="E37" s="1491"/>
      <c r="F37" s="206"/>
      <c r="G37" s="207"/>
      <c r="H37" s="1487"/>
      <c r="I37" s="1487"/>
      <c r="J37" s="1487"/>
      <c r="K37" s="1487"/>
      <c r="L37" s="1487"/>
      <c r="M37" s="1487"/>
      <c r="N37" s="1487"/>
      <c r="O37" s="1538"/>
      <c r="P37" s="1502"/>
      <c r="Q37" s="1503"/>
      <c r="R37" s="1503"/>
      <c r="S37" s="1504"/>
      <c r="T37" s="1500"/>
      <c r="U37" s="1500"/>
      <c r="V37" s="1501"/>
      <c r="W37" s="883"/>
      <c r="X37" s="881"/>
      <c r="AA37" s="96"/>
      <c r="AB37" s="96"/>
      <c r="AC37" s="96"/>
      <c r="AD37" s="96"/>
      <c r="AE37" s="96"/>
      <c r="AF37" s="96"/>
    </row>
    <row r="38" spans="1:32" ht="12" customHeight="1">
      <c r="A38" s="203"/>
      <c r="B38" s="1491"/>
      <c r="C38" s="1491"/>
      <c r="D38" s="1491"/>
      <c r="E38" s="1491"/>
      <c r="F38" s="206"/>
      <c r="G38" s="203"/>
      <c r="H38" s="1487"/>
      <c r="I38" s="1487"/>
      <c r="J38" s="1487"/>
      <c r="K38" s="1487"/>
      <c r="L38" s="1487"/>
      <c r="M38" s="1487"/>
      <c r="N38" s="1487"/>
      <c r="O38" s="1538"/>
      <c r="P38" s="1505"/>
      <c r="Q38" s="1506"/>
      <c r="R38" s="1506"/>
      <c r="S38" s="1507"/>
      <c r="T38" s="1500"/>
      <c r="U38" s="1500"/>
      <c r="V38" s="1501"/>
      <c r="W38" s="883"/>
      <c r="X38" s="881"/>
      <c r="AA38" s="96"/>
      <c r="AB38" s="96"/>
      <c r="AC38" s="96"/>
      <c r="AD38" s="96"/>
      <c r="AE38" s="96"/>
      <c r="AF38" s="96"/>
    </row>
    <row r="39" spans="1:32" ht="12" customHeight="1">
      <c r="A39" s="208"/>
      <c r="B39" s="1489"/>
      <c r="C39" s="1489"/>
      <c r="D39" s="1489"/>
      <c r="E39" s="1489"/>
      <c r="F39" s="209"/>
      <c r="G39" s="210"/>
      <c r="H39" s="1490"/>
      <c r="I39" s="1490"/>
      <c r="J39" s="1490"/>
      <c r="K39" s="1490"/>
      <c r="L39" s="1490"/>
      <c r="M39" s="1490"/>
      <c r="N39" s="1490"/>
      <c r="O39" s="1537"/>
      <c r="P39" s="1095" t="s">
        <v>26</v>
      </c>
      <c r="Q39" s="1202"/>
      <c r="R39" s="1202"/>
      <c r="S39" s="1096"/>
      <c r="T39" s="1202" t="s">
        <v>86</v>
      </c>
      <c r="U39" s="1202"/>
      <c r="V39" s="1096"/>
      <c r="W39" s="882"/>
      <c r="X39" s="881"/>
      <c r="AA39" s="96"/>
      <c r="AB39" s="96"/>
      <c r="AC39" s="96"/>
      <c r="AD39" s="96"/>
      <c r="AE39" s="96"/>
      <c r="AF39" s="96"/>
    </row>
    <row r="40" spans="11:32" ht="12">
      <c r="K40" s="155"/>
      <c r="AA40" s="96"/>
      <c r="AB40" s="96"/>
      <c r="AC40" s="96"/>
      <c r="AD40" s="96"/>
      <c r="AE40" s="96"/>
      <c r="AF40" s="96"/>
    </row>
    <row r="41" spans="11:32" ht="12">
      <c r="K41" s="155"/>
      <c r="AA41" s="96"/>
      <c r="AB41" s="96"/>
      <c r="AC41" s="96"/>
      <c r="AD41" s="96"/>
      <c r="AE41" s="96"/>
      <c r="AF41" s="96"/>
    </row>
    <row r="42" spans="11:32" ht="12">
      <c r="K42" s="155"/>
      <c r="AA42" s="96"/>
      <c r="AB42" s="96"/>
      <c r="AC42" s="96"/>
      <c r="AD42" s="96"/>
      <c r="AE42" s="96"/>
      <c r="AF42" s="96"/>
    </row>
    <row r="43" spans="11:32" ht="12">
      <c r="K43" s="155"/>
      <c r="AA43" s="96"/>
      <c r="AB43" s="96"/>
      <c r="AC43" s="96"/>
      <c r="AD43" s="96"/>
      <c r="AE43" s="96"/>
      <c r="AF43" s="96"/>
    </row>
    <row r="44" spans="11:32" ht="12">
      <c r="K44" s="155"/>
      <c r="AA44" s="96"/>
      <c r="AB44" s="96"/>
      <c r="AC44" s="96"/>
      <c r="AD44" s="96"/>
      <c r="AE44" s="96"/>
      <c r="AF44" s="96"/>
    </row>
    <row r="45" spans="11:32" ht="12">
      <c r="K45" s="155"/>
      <c r="AA45" s="96"/>
      <c r="AB45" s="96"/>
      <c r="AC45" s="96"/>
      <c r="AD45" s="96"/>
      <c r="AE45" s="96"/>
      <c r="AF45" s="96"/>
    </row>
    <row r="46" spans="11:32" ht="12">
      <c r="K46" s="155"/>
      <c r="AA46" s="96"/>
      <c r="AB46" s="96"/>
      <c r="AC46" s="96"/>
      <c r="AD46" s="96"/>
      <c r="AE46" s="96"/>
      <c r="AF46" s="96"/>
    </row>
    <row r="47" spans="11:32" ht="12">
      <c r="K47" s="155"/>
      <c r="AA47" s="96"/>
      <c r="AB47" s="96"/>
      <c r="AC47" s="96"/>
      <c r="AD47" s="96"/>
      <c r="AE47" s="96"/>
      <c r="AF47" s="96"/>
    </row>
    <row r="48" spans="11:32" ht="12">
      <c r="K48" s="155"/>
      <c r="AA48" s="96"/>
      <c r="AB48" s="96"/>
      <c r="AC48" s="96"/>
      <c r="AD48" s="96"/>
      <c r="AE48" s="96"/>
      <c r="AF48" s="96"/>
    </row>
    <row r="49" spans="27:32" ht="12">
      <c r="AA49" s="96"/>
      <c r="AB49" s="96"/>
      <c r="AC49" s="96"/>
      <c r="AD49" s="96"/>
      <c r="AE49" s="96"/>
      <c r="AF49" s="96"/>
    </row>
    <row r="50" spans="27:32" ht="12">
      <c r="AA50" s="96"/>
      <c r="AB50" s="96"/>
      <c r="AC50" s="96"/>
      <c r="AD50" s="96"/>
      <c r="AE50" s="96"/>
      <c r="AF50" s="96"/>
    </row>
    <row r="51" spans="27:32" ht="12">
      <c r="AA51" s="96"/>
      <c r="AB51" s="96"/>
      <c r="AC51" s="96"/>
      <c r="AD51" s="96"/>
      <c r="AE51" s="96"/>
      <c r="AF51" s="96"/>
    </row>
    <row r="52" spans="27:32" ht="12">
      <c r="AA52" s="96"/>
      <c r="AB52" s="96"/>
      <c r="AC52" s="96"/>
      <c r="AD52" s="96"/>
      <c r="AE52" s="96"/>
      <c r="AF52" s="96"/>
    </row>
    <row r="53" spans="27:32" ht="12">
      <c r="AA53" s="96"/>
      <c r="AB53" s="96"/>
      <c r="AC53" s="96"/>
      <c r="AD53" s="96"/>
      <c r="AE53" s="96"/>
      <c r="AF53" s="96"/>
    </row>
    <row r="54" spans="27:32" ht="12">
      <c r="AA54" s="96"/>
      <c r="AB54" s="96"/>
      <c r="AC54" s="96"/>
      <c r="AD54" s="96"/>
      <c r="AE54" s="96"/>
      <c r="AF54" s="96"/>
    </row>
    <row r="55" spans="27:32" ht="12">
      <c r="AA55" s="96"/>
      <c r="AB55" s="96"/>
      <c r="AC55" s="96"/>
      <c r="AD55" s="96"/>
      <c r="AE55" s="96"/>
      <c r="AF55" s="96"/>
    </row>
    <row r="56" spans="27:32" ht="12">
      <c r="AA56" s="96"/>
      <c r="AB56" s="96"/>
      <c r="AC56" s="96"/>
      <c r="AD56" s="96"/>
      <c r="AE56" s="96"/>
      <c r="AF56" s="96"/>
    </row>
    <row r="57" spans="27:32" ht="12">
      <c r="AA57" s="96"/>
      <c r="AB57" s="96"/>
      <c r="AC57" s="96"/>
      <c r="AD57" s="96"/>
      <c r="AE57" s="96"/>
      <c r="AF57" s="96"/>
    </row>
    <row r="58" spans="27:32" ht="12">
      <c r="AA58" s="96"/>
      <c r="AB58" s="96"/>
      <c r="AC58" s="96"/>
      <c r="AD58" s="96"/>
      <c r="AE58" s="96"/>
      <c r="AF58" s="96"/>
    </row>
    <row r="59" spans="27:32" ht="12">
      <c r="AA59" s="96"/>
      <c r="AB59" s="96"/>
      <c r="AC59" s="96"/>
      <c r="AD59" s="96"/>
      <c r="AE59" s="96"/>
      <c r="AF59" s="96"/>
    </row>
    <row r="184" spans="1:32" s="140" customFormat="1" ht="12">
      <c r="A184" s="94"/>
      <c r="B184" s="94"/>
      <c r="C184" s="906"/>
      <c r="D184" s="51"/>
      <c r="E184" s="51"/>
      <c r="F184" s="416"/>
      <c r="P184" s="416"/>
      <c r="Q184" s="416"/>
      <c r="R184" s="416"/>
      <c r="S184" s="416"/>
      <c r="T184" s="905"/>
      <c r="U184" s="905"/>
      <c r="V184" s="905"/>
      <c r="W184" s="416"/>
      <c r="AA184" s="902"/>
      <c r="AB184" s="902"/>
      <c r="AC184" s="902"/>
      <c r="AD184" s="902"/>
      <c r="AE184" s="902"/>
      <c r="AF184" s="902"/>
    </row>
    <row r="185" spans="1:32" s="140" customFormat="1" ht="12">
      <c r="A185" s="94"/>
      <c r="B185" s="94"/>
      <c r="C185" s="906"/>
      <c r="D185" s="51"/>
      <c r="E185" s="51"/>
      <c r="F185" s="416"/>
      <c r="P185" s="416"/>
      <c r="Q185" s="416"/>
      <c r="R185" s="416"/>
      <c r="S185" s="416"/>
      <c r="T185" s="905"/>
      <c r="U185" s="905"/>
      <c r="V185" s="905"/>
      <c r="W185" s="416"/>
      <c r="AA185" s="902"/>
      <c r="AB185" s="902"/>
      <c r="AC185" s="902"/>
      <c r="AD185" s="902"/>
      <c r="AE185" s="902"/>
      <c r="AF185" s="902"/>
    </row>
    <row r="186" spans="1:32" s="140" customFormat="1" ht="12">
      <c r="A186" s="94"/>
      <c r="B186" s="94"/>
      <c r="C186" s="906"/>
      <c r="D186" s="51"/>
      <c r="E186" s="51"/>
      <c r="F186" s="416"/>
      <c r="P186" s="416"/>
      <c r="Q186" s="416"/>
      <c r="R186" s="416"/>
      <c r="S186" s="416"/>
      <c r="T186" s="905"/>
      <c r="U186" s="905"/>
      <c r="V186" s="905"/>
      <c r="W186" s="416"/>
      <c r="AA186" s="902"/>
      <c r="AB186" s="902"/>
      <c r="AC186" s="902"/>
      <c r="AD186" s="902"/>
      <c r="AE186" s="902"/>
      <c r="AF186" s="902"/>
    </row>
    <row r="187" spans="1:32" s="140" customFormat="1" ht="12">
      <c r="A187" s="94"/>
      <c r="B187" s="94"/>
      <c r="C187" s="906"/>
      <c r="D187" s="51"/>
      <c r="E187" s="51"/>
      <c r="F187" s="416"/>
      <c r="P187" s="416"/>
      <c r="Q187" s="416"/>
      <c r="R187" s="416"/>
      <c r="S187" s="416"/>
      <c r="T187" s="905"/>
      <c r="U187" s="905"/>
      <c r="V187" s="905"/>
      <c r="W187" s="416"/>
      <c r="AA187" s="902"/>
      <c r="AB187" s="902"/>
      <c r="AC187" s="902"/>
      <c r="AD187" s="902"/>
      <c r="AE187" s="902"/>
      <c r="AF187" s="902"/>
    </row>
    <row r="188" spans="1:32" s="140" customFormat="1" ht="12">
      <c r="A188" s="94"/>
      <c r="B188" s="94"/>
      <c r="C188" s="906"/>
      <c r="D188" s="51"/>
      <c r="E188" s="51"/>
      <c r="F188" s="416"/>
      <c r="P188" s="416"/>
      <c r="Q188" s="416"/>
      <c r="R188" s="416"/>
      <c r="S188" s="416"/>
      <c r="T188" s="905"/>
      <c r="U188" s="905"/>
      <c r="V188" s="905"/>
      <c r="W188" s="416"/>
      <c r="AA188" s="902"/>
      <c r="AB188" s="902"/>
      <c r="AC188" s="902"/>
      <c r="AD188" s="902"/>
      <c r="AE188" s="902"/>
      <c r="AF188" s="902"/>
    </row>
    <row r="189" spans="1:32" s="140" customFormat="1" ht="12">
      <c r="A189" s="94"/>
      <c r="B189" s="94"/>
      <c r="C189" s="906"/>
      <c r="D189" s="51"/>
      <c r="E189" s="51"/>
      <c r="F189" s="416"/>
      <c r="P189" s="416"/>
      <c r="Q189" s="416"/>
      <c r="R189" s="416"/>
      <c r="S189" s="416"/>
      <c r="T189" s="905"/>
      <c r="U189" s="905"/>
      <c r="V189" s="905"/>
      <c r="W189" s="416"/>
      <c r="AA189" s="902"/>
      <c r="AB189" s="902"/>
      <c r="AC189" s="902"/>
      <c r="AD189" s="902"/>
      <c r="AE189" s="902"/>
      <c r="AF189" s="902"/>
    </row>
    <row r="190" spans="1:32" s="140" customFormat="1" ht="12">
      <c r="A190" s="94"/>
      <c r="B190" s="94"/>
      <c r="C190" s="906"/>
      <c r="D190" s="51"/>
      <c r="E190" s="51"/>
      <c r="F190" s="416"/>
      <c r="P190" s="416"/>
      <c r="Q190" s="416"/>
      <c r="R190" s="416"/>
      <c r="S190" s="416"/>
      <c r="T190" s="905"/>
      <c r="U190" s="905"/>
      <c r="V190" s="905"/>
      <c r="W190" s="416"/>
      <c r="AA190" s="902"/>
      <c r="AB190" s="902"/>
      <c r="AC190" s="902"/>
      <c r="AD190" s="902"/>
      <c r="AE190" s="902"/>
      <c r="AF190" s="902"/>
    </row>
    <row r="200" spans="1:9" ht="12" hidden="1">
      <c r="A200" s="94" t="s">
        <v>57</v>
      </c>
      <c r="B200" s="94" t="str">
        <f>IF($G$6="ВЗРОСЛЫЕ","МУЖЧИНЫ",IF($G$6="ДО 19 ЛЕТ","ЮНИОРЫ","ЮНОШИ"))</f>
        <v>ЮНОШИ</v>
      </c>
      <c r="C200" s="51" t="s">
        <v>58</v>
      </c>
      <c r="D200" s="51" t="s">
        <v>59</v>
      </c>
      <c r="E200" s="70" t="s">
        <v>33</v>
      </c>
      <c r="F200" s="70"/>
      <c r="G200" s="84"/>
      <c r="H200" s="70"/>
      <c r="I200" s="70"/>
    </row>
    <row r="201" spans="1:9" ht="12" hidden="1">
      <c r="A201" s="94" t="s">
        <v>60</v>
      </c>
      <c r="B201" s="94" t="str">
        <f>IF($G$6="ВЗРОСЛЫЕ","ЖЕНЩИНЫ",IF($G$6="ДО 19 ЛЕТ","ЮНИОРКИ","ДЕВУШКИ"))</f>
        <v>ДЕВУШКИ</v>
      </c>
      <c r="C201" s="51" t="s">
        <v>61</v>
      </c>
      <c r="D201" s="51" t="s">
        <v>62</v>
      </c>
      <c r="E201" s="70" t="s">
        <v>21</v>
      </c>
      <c r="F201" s="70"/>
      <c r="G201" s="84"/>
      <c r="H201" s="70"/>
      <c r="I201" s="70"/>
    </row>
    <row r="202" spans="1:9" ht="12" hidden="1">
      <c r="A202" s="94" t="s">
        <v>63</v>
      </c>
      <c r="B202" s="94"/>
      <c r="C202" s="51" t="s">
        <v>64</v>
      </c>
      <c r="D202" s="51" t="s">
        <v>65</v>
      </c>
      <c r="E202" s="70"/>
      <c r="F202" s="70"/>
      <c r="G202" s="84"/>
      <c r="H202" s="70"/>
      <c r="I202" s="70"/>
    </row>
    <row r="203" spans="1:9" ht="12" hidden="1">
      <c r="A203" s="94" t="s">
        <v>66</v>
      </c>
      <c r="B203" s="94"/>
      <c r="C203" s="51" t="s">
        <v>67</v>
      </c>
      <c r="D203" s="51" t="s">
        <v>68</v>
      </c>
      <c r="E203" s="70"/>
      <c r="F203" s="70"/>
      <c r="G203" s="84"/>
      <c r="H203" s="70"/>
      <c r="I203" s="70"/>
    </row>
    <row r="204" spans="1:9" ht="12" hidden="1">
      <c r="A204" s="94" t="s">
        <v>69</v>
      </c>
      <c r="B204" s="94"/>
      <c r="C204" s="51" t="s">
        <v>70</v>
      </c>
      <c r="D204" s="51" t="s">
        <v>71</v>
      </c>
      <c r="E204" s="70"/>
      <c r="F204" s="70"/>
      <c r="G204" s="84"/>
      <c r="H204" s="70"/>
      <c r="I204" s="70"/>
    </row>
    <row r="205" spans="1:9" ht="12" hidden="1">
      <c r="A205" s="94" t="s">
        <v>72</v>
      </c>
      <c r="B205" s="94"/>
      <c r="C205" s="51" t="s">
        <v>73</v>
      </c>
      <c r="D205" s="51"/>
      <c r="E205" s="70"/>
      <c r="F205" s="70"/>
      <c r="G205" s="84"/>
      <c r="H205" s="70"/>
      <c r="I205" s="70"/>
    </row>
    <row r="206" spans="1:9" ht="12" hidden="1">
      <c r="A206" s="94"/>
      <c r="B206" s="94"/>
      <c r="C206" s="51" t="s">
        <v>74</v>
      </c>
      <c r="D206" s="51"/>
      <c r="E206" s="70"/>
      <c r="F206" s="70"/>
      <c r="G206" s="84"/>
      <c r="H206" s="70"/>
      <c r="I206" s="70"/>
    </row>
  </sheetData>
  <sheetProtection selectLockedCells="1"/>
  <mergeCells count="183">
    <mergeCell ref="O28:Q28"/>
    <mergeCell ref="P29:Q29"/>
    <mergeCell ref="O26:Q27"/>
    <mergeCell ref="K26:N27"/>
    <mergeCell ref="H36:K36"/>
    <mergeCell ref="P31:W31"/>
    <mergeCell ref="L32:O32"/>
    <mergeCell ref="T34:V34"/>
    <mergeCell ref="L34:O34"/>
    <mergeCell ref="H32:K32"/>
    <mergeCell ref="B34:E34"/>
    <mergeCell ref="H34:K34"/>
    <mergeCell ref="H35:K35"/>
    <mergeCell ref="B35:E35"/>
    <mergeCell ref="J20:J21"/>
    <mergeCell ref="E15:E16"/>
    <mergeCell ref="F15:F16"/>
    <mergeCell ref="F21:F22"/>
    <mergeCell ref="E17:E18"/>
    <mergeCell ref="F17:F18"/>
    <mergeCell ref="G16:I17"/>
    <mergeCell ref="J16:J17"/>
    <mergeCell ref="F19:F20"/>
    <mergeCell ref="F25:F26"/>
    <mergeCell ref="F23:F24"/>
    <mergeCell ref="G20:I21"/>
    <mergeCell ref="K28:M29"/>
    <mergeCell ref="B39:E39"/>
    <mergeCell ref="B37:E37"/>
    <mergeCell ref="B36:E36"/>
    <mergeCell ref="B38:E38"/>
    <mergeCell ref="E23:E24"/>
    <mergeCell ref="B31:E31"/>
    <mergeCell ref="C23:C24"/>
    <mergeCell ref="D23:D24"/>
    <mergeCell ref="E25:E26"/>
    <mergeCell ref="B33:E33"/>
    <mergeCell ref="C19:C20"/>
    <mergeCell ref="D19:D20"/>
    <mergeCell ref="E19:E20"/>
    <mergeCell ref="D21:D22"/>
    <mergeCell ref="C21:C22"/>
    <mergeCell ref="B32:E32"/>
    <mergeCell ref="H38:K38"/>
    <mergeCell ref="E21:E22"/>
    <mergeCell ref="H33:K33"/>
    <mergeCell ref="H31:K31"/>
    <mergeCell ref="H26:J26"/>
    <mergeCell ref="P39:S39"/>
    <mergeCell ref="P35:S35"/>
    <mergeCell ref="P36:W36"/>
    <mergeCell ref="H39:K39"/>
    <mergeCell ref="H37:K37"/>
    <mergeCell ref="L37:O37"/>
    <mergeCell ref="L38:O38"/>
    <mergeCell ref="P37:S38"/>
    <mergeCell ref="T37:V38"/>
    <mergeCell ref="F13:F14"/>
    <mergeCell ref="T14:W14"/>
    <mergeCell ref="P13:R13"/>
    <mergeCell ref="G12:I13"/>
    <mergeCell ref="J12:J13"/>
    <mergeCell ref="L13:N13"/>
    <mergeCell ref="P32:W32"/>
    <mergeCell ref="P33:W33"/>
    <mergeCell ref="L33:O33"/>
    <mergeCell ref="L31:M31"/>
    <mergeCell ref="T39:V39"/>
    <mergeCell ref="L39:O39"/>
    <mergeCell ref="L36:O36"/>
    <mergeCell ref="P34:S34"/>
    <mergeCell ref="L35:O35"/>
    <mergeCell ref="T35:V35"/>
    <mergeCell ref="E11:E12"/>
    <mergeCell ref="T12:W12"/>
    <mergeCell ref="L12:N12"/>
    <mergeCell ref="P12:R12"/>
    <mergeCell ref="A8:A10"/>
    <mergeCell ref="M6:Q6"/>
    <mergeCell ref="I9:L9"/>
    <mergeCell ref="Q9:T10"/>
    <mergeCell ref="M10:P10"/>
    <mergeCell ref="I10:L10"/>
    <mergeCell ref="B8:B10"/>
    <mergeCell ref="D8:D10"/>
    <mergeCell ref="E6:F6"/>
    <mergeCell ref="G6:L6"/>
    <mergeCell ref="AF9:AF10"/>
    <mergeCell ref="AA9:AA10"/>
    <mergeCell ref="AB9:AB10"/>
    <mergeCell ref="AC9:AC10"/>
    <mergeCell ref="AD9:AD10"/>
    <mergeCell ref="AE9:AE10"/>
    <mergeCell ref="A1:V1"/>
    <mergeCell ref="A3:V3"/>
    <mergeCell ref="A4:V4"/>
    <mergeCell ref="A2:V2"/>
    <mergeCell ref="U5:V5"/>
    <mergeCell ref="M5:Q5"/>
    <mergeCell ref="F8:F10"/>
    <mergeCell ref="U9:X10"/>
    <mergeCell ref="M9:P9"/>
    <mergeCell ref="U6:V6"/>
    <mergeCell ref="A5:D5"/>
    <mergeCell ref="S5:T5"/>
    <mergeCell ref="E5:F5"/>
    <mergeCell ref="S6:T6"/>
    <mergeCell ref="G5:L5"/>
    <mergeCell ref="A6:D6"/>
    <mergeCell ref="A13:A14"/>
    <mergeCell ref="C8:C10"/>
    <mergeCell ref="D11:D12"/>
    <mergeCell ref="E13:E14"/>
    <mergeCell ref="B13:B14"/>
    <mergeCell ref="C13:C14"/>
    <mergeCell ref="D13:D14"/>
    <mergeCell ref="A11:A12"/>
    <mergeCell ref="B11:B12"/>
    <mergeCell ref="E8:E10"/>
    <mergeCell ref="C11:C12"/>
    <mergeCell ref="T15:W15"/>
    <mergeCell ref="H14:J14"/>
    <mergeCell ref="K14:M15"/>
    <mergeCell ref="N14:N15"/>
    <mergeCell ref="H15:J15"/>
    <mergeCell ref="P15:R15"/>
    <mergeCell ref="P14:R14"/>
    <mergeCell ref="F11:F12"/>
    <mergeCell ref="T13:W13"/>
    <mergeCell ref="P17:R17"/>
    <mergeCell ref="T17:W17"/>
    <mergeCell ref="L16:N16"/>
    <mergeCell ref="P16:R16"/>
    <mergeCell ref="T16:W16"/>
    <mergeCell ref="L17:N17"/>
    <mergeCell ref="A15:A16"/>
    <mergeCell ref="B15:B16"/>
    <mergeCell ref="C15:C16"/>
    <mergeCell ref="D15:D16"/>
    <mergeCell ref="A17:A18"/>
    <mergeCell ref="B17:B18"/>
    <mergeCell ref="C17:C18"/>
    <mergeCell ref="D17:D18"/>
    <mergeCell ref="T18:W18"/>
    <mergeCell ref="H18:J18"/>
    <mergeCell ref="L18:N18"/>
    <mergeCell ref="O18:Q19"/>
    <mergeCell ref="R18:R19"/>
    <mergeCell ref="T19:W19"/>
    <mergeCell ref="H19:J19"/>
    <mergeCell ref="L19:N19"/>
    <mergeCell ref="T20:W20"/>
    <mergeCell ref="L21:N21"/>
    <mergeCell ref="P21:R21"/>
    <mergeCell ref="T21:W21"/>
    <mergeCell ref="L20:N20"/>
    <mergeCell ref="P20:R20"/>
    <mergeCell ref="A23:A24"/>
    <mergeCell ref="B23:B24"/>
    <mergeCell ref="A21:A22"/>
    <mergeCell ref="A19:A20"/>
    <mergeCell ref="B19:B20"/>
    <mergeCell ref="B21:B22"/>
    <mergeCell ref="L25:N25"/>
    <mergeCell ref="P25:R25"/>
    <mergeCell ref="T22:W22"/>
    <mergeCell ref="H23:J23"/>
    <mergeCell ref="P23:R23"/>
    <mergeCell ref="T23:W23"/>
    <mergeCell ref="H22:J22"/>
    <mergeCell ref="K22:M23"/>
    <mergeCell ref="N22:N23"/>
    <mergeCell ref="P22:R22"/>
    <mergeCell ref="A25:A26"/>
    <mergeCell ref="B25:B26"/>
    <mergeCell ref="C25:C26"/>
    <mergeCell ref="D25:D26"/>
    <mergeCell ref="T24:W24"/>
    <mergeCell ref="G24:I25"/>
    <mergeCell ref="J24:J25"/>
    <mergeCell ref="L24:N24"/>
    <mergeCell ref="P24:R24"/>
    <mergeCell ref="T25:W25"/>
  </mergeCells>
  <conditionalFormatting sqref="J12:J13 J16:J17 R18:R19 J20:J21 J24:J25 N14:N15 N22:N23">
    <cfRule type="expression" priority="1" dxfId="282" stopIfTrue="1">
      <formula>COUNTIF($O$61:$T$68,G12)&gt;0</formula>
    </cfRule>
  </conditionalFormatting>
  <conditionalFormatting sqref="A11:A28 D11:E28">
    <cfRule type="expression" priority="2" dxfId="282" stopIfTrue="1">
      <formula>COUNTIF($B$32:$E$39,$D11)&gt;0</formula>
    </cfRule>
  </conditionalFormatting>
  <conditionalFormatting sqref="C11:C28">
    <cfRule type="expression" priority="3" dxfId="281" stopIfTrue="1">
      <formula>AND(C11&lt;&gt;"Х",C11&lt;&gt;"х",COUNTIF($C$11:$C$58,C11)&gt;1)</formula>
    </cfRule>
  </conditionalFormatting>
  <conditionalFormatting sqref="K24 G22 K16 G14 G18 G26:G28 O20">
    <cfRule type="cellIs" priority="4" dxfId="280" operator="notEqual" stopIfTrue="1">
      <formula>0</formula>
    </cfRule>
  </conditionalFormatting>
  <conditionalFormatting sqref="G12:I13 G16:I17 G20:I21 G24:I25 K14:M15 K22:M23 O18:Q19">
    <cfRule type="expression" priority="5" dxfId="282" stopIfTrue="1">
      <formula>COUNTIF($B$32:$E$39,G12)&gt;0</formula>
    </cfRule>
    <cfRule type="expression" priority="6" dxfId="283" stopIfTrue="1">
      <formula>LEFT(G12,4)="поб."</formula>
    </cfRule>
  </conditionalFormatting>
  <conditionalFormatting sqref="T26:W28">
    <cfRule type="expression" priority="7" dxfId="282" stopIfTrue="1">
      <formula>COUNTIF($B$32:$E$39,T26)&gt;0</formula>
    </cfRule>
  </conditionalFormatting>
  <dataValidations count="5">
    <dataValidation type="list" allowBlank="1" showInputMessage="1" showErrorMessage="1" sqref="H31:K31">
      <formula1>$E$200:$E$201</formula1>
    </dataValidation>
    <dataValidation type="list" allowBlank="1" showInputMessage="1" showErrorMessage="1" sqref="S6:T6">
      <formula1>$C$200:$C$206</formula1>
    </dataValidation>
    <dataValidation type="list" allowBlank="1" showInputMessage="1" showErrorMessage="1" sqref="M6:Q6">
      <formula1>$B$200:$B$201</formula1>
    </dataValidation>
    <dataValidation type="list" allowBlank="1" showInputMessage="1" showErrorMessage="1" sqref="G6:L6">
      <formula1>$A$200:$A$205</formula1>
    </dataValidation>
    <dataValidation type="list" allowBlank="1" showInputMessage="1" showErrorMessage="1" sqref="U6:V6">
      <formula1>$D$200:$D$204</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68"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5.xml><?xml version="1.0" encoding="utf-8"?>
<worksheet xmlns="http://schemas.openxmlformats.org/spreadsheetml/2006/main" xmlns:r="http://schemas.openxmlformats.org/officeDocument/2006/relationships">
  <sheetPr>
    <pageSetUpPr fitToPage="1"/>
  </sheetPr>
  <dimension ref="A1:AF338"/>
  <sheetViews>
    <sheetView showGridLines="0" workbookViewId="0" topLeftCell="A1">
      <pane ySplit="11" topLeftCell="A12" activePane="bottomLeft" state="frozen"/>
      <selection pane="topLeft" activeCell="A3" sqref="A3:N3"/>
      <selection pane="bottomLeft" activeCell="A3" sqref="A3:N3"/>
    </sheetView>
  </sheetViews>
  <sheetFormatPr defaultColWidth="7.125" defaultRowHeight="12" customHeight="1"/>
  <cols>
    <col min="1" max="1" width="4.875" style="36" customWidth="1"/>
    <col min="2" max="2" width="1.875" style="36" customWidth="1"/>
    <col min="3" max="3" width="12.875" style="60" customWidth="1"/>
    <col min="4" max="4" width="4.875" style="60" customWidth="1"/>
    <col min="5" max="5" width="1.875" style="60" customWidth="1"/>
    <col min="6" max="6" width="12.875" style="60" customWidth="1"/>
    <col min="7" max="7" width="4.875" style="36" customWidth="1"/>
    <col min="8" max="8" width="1.875" style="36" customWidth="1"/>
    <col min="9" max="9" width="12.875" style="36" customWidth="1"/>
    <col min="10" max="10" width="4.875" style="37" customWidth="1"/>
    <col min="11" max="11" width="1.875" style="37" customWidth="1"/>
    <col min="12" max="12" width="12.875" style="36" customWidth="1"/>
    <col min="13" max="13" width="4.875" style="36" customWidth="1"/>
    <col min="14" max="14" width="1.875" style="36" customWidth="1"/>
    <col min="15" max="15" width="12.875" style="36" customWidth="1"/>
    <col min="16" max="16" width="4.875" style="36" customWidth="1"/>
    <col min="17" max="17" width="6.00390625" style="36" customWidth="1"/>
    <col min="18" max="18" width="5.125" style="36" customWidth="1"/>
    <col min="19" max="23" width="7.125" style="36" customWidth="1"/>
    <col min="24" max="24" width="11.125" style="36" hidden="1" customWidth="1"/>
    <col min="25" max="16384" width="7.125" style="36" customWidth="1"/>
  </cols>
  <sheetData>
    <row r="1" spans="1:19" ht="30" customHeight="1">
      <c r="A1" s="1589" t="s">
        <v>83</v>
      </c>
      <c r="B1" s="1589"/>
      <c r="C1" s="1589"/>
      <c r="D1" s="1589"/>
      <c r="E1" s="1589"/>
      <c r="F1" s="1589"/>
      <c r="G1" s="1589"/>
      <c r="H1" s="1589"/>
      <c r="I1" s="1589"/>
      <c r="J1" s="1589"/>
      <c r="K1" s="1589"/>
      <c r="L1" s="1589"/>
      <c r="M1" s="1589"/>
      <c r="N1" s="1589"/>
      <c r="O1" s="1589"/>
      <c r="P1" s="1589"/>
      <c r="Q1" s="1589"/>
      <c r="R1" s="1589"/>
      <c r="S1" s="1589"/>
    </row>
    <row r="2" spans="1:19" ht="12">
      <c r="A2" s="1592" t="s">
        <v>0</v>
      </c>
      <c r="B2" s="1592"/>
      <c r="C2" s="1592"/>
      <c r="D2" s="1592"/>
      <c r="E2" s="1592"/>
      <c r="F2" s="1592"/>
      <c r="G2" s="1592"/>
      <c r="H2" s="1592"/>
      <c r="I2" s="1592"/>
      <c r="J2" s="1592"/>
      <c r="K2" s="1592"/>
      <c r="L2" s="1592"/>
      <c r="M2" s="1592"/>
      <c r="N2" s="1592"/>
      <c r="O2" s="1592"/>
      <c r="P2" s="1592"/>
      <c r="Q2" s="1592"/>
      <c r="R2" s="1592"/>
      <c r="S2" s="1592"/>
    </row>
    <row r="3" spans="1:19" ht="24.75">
      <c r="A3" s="1590"/>
      <c r="B3" s="1590"/>
      <c r="C3" s="1590"/>
      <c r="D3" s="1590"/>
      <c r="E3" s="1590"/>
      <c r="F3" s="1590"/>
      <c r="G3" s="1590"/>
      <c r="H3" s="1590"/>
      <c r="I3" s="1590"/>
      <c r="J3" s="1590"/>
      <c r="K3" s="1590"/>
      <c r="L3" s="1590"/>
      <c r="M3" s="1590"/>
      <c r="N3" s="1590"/>
      <c r="O3" s="1590"/>
      <c r="P3" s="1590"/>
      <c r="Q3" s="1590"/>
      <c r="R3" s="1590"/>
      <c r="S3" s="1590"/>
    </row>
    <row r="4" spans="1:19" s="37" customFormat="1" ht="18" hidden="1">
      <c r="A4" s="1591"/>
      <c r="B4" s="1591"/>
      <c r="C4" s="1591"/>
      <c r="D4" s="1591"/>
      <c r="E4" s="1591"/>
      <c r="F4" s="1591"/>
      <c r="G4" s="1591"/>
      <c r="H4" s="1591"/>
      <c r="I4" s="1591"/>
      <c r="J4" s="1591"/>
      <c r="K4" s="1591"/>
      <c r="L4" s="1591"/>
      <c r="M4" s="1591"/>
      <c r="N4" s="1591"/>
      <c r="O4" s="1591"/>
      <c r="P4" s="1591"/>
      <c r="Q4" s="1591"/>
      <c r="R4" s="1591"/>
      <c r="S4" s="1591"/>
    </row>
    <row r="5" spans="3:18" s="38" customFormat="1" ht="14.25" customHeight="1" hidden="1">
      <c r="C5" s="39"/>
      <c r="D5" s="39"/>
      <c r="E5" s="39"/>
      <c r="F5" s="39"/>
      <c r="G5" s="39"/>
      <c r="H5" s="39"/>
      <c r="I5" s="39"/>
      <c r="J5" s="39"/>
      <c r="K5" s="39"/>
      <c r="L5" s="39"/>
      <c r="M5" s="39"/>
      <c r="N5" s="39"/>
      <c r="O5" s="39"/>
      <c r="P5" s="39"/>
      <c r="Q5" s="39"/>
      <c r="R5" s="39"/>
    </row>
    <row r="6" spans="3:18" s="38" customFormat="1" ht="11.25" customHeight="1" hidden="1">
      <c r="C6" s="40"/>
      <c r="D6" s="40"/>
      <c r="E6" s="40"/>
      <c r="F6" s="40"/>
      <c r="G6" s="40"/>
      <c r="H6" s="40"/>
      <c r="I6" s="40"/>
      <c r="J6" s="40"/>
      <c r="K6" s="40"/>
      <c r="L6" s="40"/>
      <c r="M6" s="40"/>
      <c r="N6" s="40"/>
      <c r="O6" s="40"/>
      <c r="P6" s="40"/>
      <c r="Q6" s="40"/>
      <c r="R6" s="40"/>
    </row>
    <row r="7" spans="3:18" s="38" customFormat="1" ht="12" hidden="1">
      <c r="C7" s="41"/>
      <c r="D7" s="41"/>
      <c r="E7" s="41"/>
      <c r="F7" s="41"/>
      <c r="G7" s="42"/>
      <c r="H7" s="42"/>
      <c r="I7" s="42"/>
      <c r="J7" s="42"/>
      <c r="K7" s="42"/>
      <c r="L7" s="42"/>
      <c r="M7" s="42"/>
      <c r="N7" s="42"/>
      <c r="O7" s="42"/>
      <c r="P7" s="42"/>
      <c r="Q7" s="42"/>
      <c r="R7" s="42"/>
    </row>
    <row r="8" spans="3:18" s="38" customFormat="1" ht="11.25" customHeight="1">
      <c r="C8" s="43"/>
      <c r="D8" s="43"/>
      <c r="E8" s="43"/>
      <c r="F8" s="43"/>
      <c r="G8" s="43"/>
      <c r="H8" s="43"/>
      <c r="I8" s="43"/>
      <c r="J8" s="43"/>
      <c r="K8" s="43"/>
      <c r="L8" s="43"/>
      <c r="M8" s="43"/>
      <c r="N8" s="43"/>
      <c r="O8" s="43"/>
      <c r="P8" s="43"/>
      <c r="Q8" s="43"/>
      <c r="R8" s="43"/>
    </row>
    <row r="9" spans="1:19" s="44" customFormat="1" ht="12">
      <c r="A9" s="1396" t="s">
        <v>1</v>
      </c>
      <c r="B9" s="1396"/>
      <c r="C9" s="1396"/>
      <c r="D9" s="1396"/>
      <c r="E9" s="1336" t="s">
        <v>2</v>
      </c>
      <c r="F9" s="1581"/>
      <c r="G9" s="1337"/>
      <c r="H9" s="1336" t="s">
        <v>3</v>
      </c>
      <c r="I9" s="1581"/>
      <c r="J9" s="1337"/>
      <c r="K9" s="1336" t="s">
        <v>4</v>
      </c>
      <c r="L9" s="1581"/>
      <c r="M9" s="1581"/>
      <c r="N9" s="1581"/>
      <c r="O9" s="1337"/>
      <c r="P9" s="1396" t="s">
        <v>5</v>
      </c>
      <c r="Q9" s="1396"/>
      <c r="R9" s="1396" t="s">
        <v>6</v>
      </c>
      <c r="S9" s="1396"/>
    </row>
    <row r="10" spans="1:24" s="45" customFormat="1" ht="13.5" customHeight="1">
      <c r="A10" s="1577"/>
      <c r="B10" s="1577"/>
      <c r="C10" s="1577"/>
      <c r="D10" s="1577"/>
      <c r="E10" s="1585"/>
      <c r="F10" s="1586"/>
      <c r="G10" s="1587"/>
      <c r="H10" s="1578"/>
      <c r="I10" s="1579"/>
      <c r="J10" s="1580"/>
      <c r="K10" s="1582"/>
      <c r="L10" s="1583"/>
      <c r="M10" s="1583"/>
      <c r="N10" s="1583"/>
      <c r="O10" s="1584"/>
      <c r="P10" s="1588"/>
      <c r="Q10" s="1588"/>
      <c r="R10" s="1588"/>
      <c r="S10" s="1588"/>
      <c r="X10" s="927"/>
    </row>
    <row r="11" spans="3:18" s="37" customFormat="1" ht="11.25" customHeight="1" hidden="1">
      <c r="C11" s="44"/>
      <c r="D11" s="44"/>
      <c r="E11" s="44"/>
      <c r="F11" s="44"/>
      <c r="J11" s="404"/>
      <c r="K11" s="404"/>
      <c r="P11" s="404"/>
      <c r="R11" s="46"/>
    </row>
    <row r="12" spans="2:18" s="47" customFormat="1" ht="13.5" customHeight="1">
      <c r="B12" s="1382"/>
      <c r="C12" s="48"/>
      <c r="D12" s="48"/>
      <c r="E12" s="49"/>
      <c r="F12" s="29"/>
      <c r="G12" s="29"/>
      <c r="H12" s="50"/>
      <c r="K12" s="402"/>
      <c r="L12" s="29"/>
      <c r="M12" s="29"/>
      <c r="N12" s="1"/>
      <c r="Q12" s="29"/>
      <c r="R12" s="29"/>
    </row>
    <row r="13" spans="2:18" s="51" customFormat="1" ht="9" customHeight="1">
      <c r="B13" s="1594"/>
      <c r="C13" s="1593" t="s">
        <v>34</v>
      </c>
      <c r="D13" s="1593"/>
      <c r="E13" s="1593"/>
      <c r="F13" s="1593"/>
      <c r="G13" s="1593"/>
      <c r="H13" s="1593"/>
      <c r="I13" s="1593"/>
      <c r="J13" s="1593"/>
      <c r="K13" s="1593"/>
      <c r="L13" s="1593"/>
      <c r="M13" s="1593"/>
      <c r="N13" s="1593"/>
      <c r="O13" s="1593"/>
      <c r="P13" s="1593"/>
      <c r="Q13" s="1593"/>
      <c r="R13" s="1593"/>
    </row>
    <row r="14" spans="2:18" ht="9" customHeight="1">
      <c r="B14" s="1594"/>
      <c r="C14" s="1593"/>
      <c r="D14" s="1593"/>
      <c r="E14" s="1593"/>
      <c r="F14" s="1593"/>
      <c r="G14" s="1593"/>
      <c r="H14" s="1593"/>
      <c r="I14" s="1593"/>
      <c r="J14" s="1593"/>
      <c r="K14" s="1593"/>
      <c r="L14" s="1593"/>
      <c r="M14" s="1593"/>
      <c r="N14" s="1593"/>
      <c r="O14" s="1593"/>
      <c r="P14" s="1593"/>
      <c r="Q14" s="1593"/>
      <c r="R14" s="1593"/>
    </row>
    <row r="15" spans="1:18" ht="9" customHeight="1">
      <c r="A15" s="1607"/>
      <c r="B15" s="1595"/>
      <c r="C15" s="1596"/>
      <c r="D15" s="1597"/>
      <c r="E15" s="384"/>
      <c r="F15" s="384"/>
      <c r="G15" s="99"/>
      <c r="H15" s="99"/>
      <c r="I15" s="99"/>
      <c r="J15" s="99"/>
      <c r="K15" s="99"/>
      <c r="L15" s="99"/>
      <c r="M15" s="99"/>
      <c r="N15" s="99"/>
      <c r="O15" s="99"/>
      <c r="P15" s="99"/>
      <c r="Q15" s="382"/>
      <c r="R15" s="382"/>
    </row>
    <row r="16" spans="1:18" s="51" customFormat="1" ht="9" customHeight="1">
      <c r="A16" s="1607"/>
      <c r="B16" s="85"/>
      <c r="C16" s="1596"/>
      <c r="D16" s="1598"/>
      <c r="E16" s="1597"/>
      <c r="F16" s="1597"/>
      <c r="G16" s="1597"/>
      <c r="H16" s="384"/>
      <c r="I16" s="384"/>
      <c r="J16" s="101"/>
      <c r="K16" s="101"/>
      <c r="L16" s="102"/>
      <c r="M16" s="102"/>
      <c r="N16" s="102"/>
      <c r="O16" s="101"/>
      <c r="P16" s="101"/>
      <c r="Q16" s="52"/>
      <c r="R16" s="391"/>
    </row>
    <row r="17" spans="1:18" s="51" customFormat="1" ht="9" customHeight="1">
      <c r="A17" s="1607"/>
      <c r="B17" s="100"/>
      <c r="C17" s="1605"/>
      <c r="D17" s="1608"/>
      <c r="E17" s="1598"/>
      <c r="F17" s="1598"/>
      <c r="G17" s="1598"/>
      <c r="H17" s="384"/>
      <c r="I17" s="384"/>
      <c r="J17" s="101"/>
      <c r="K17" s="101"/>
      <c r="L17" s="102"/>
      <c r="M17" s="102"/>
      <c r="N17" s="102"/>
      <c r="O17" s="102"/>
      <c r="P17" s="102"/>
      <c r="Q17" s="52"/>
      <c r="R17" s="391"/>
    </row>
    <row r="18" spans="1:18" s="51" customFormat="1" ht="9" customHeight="1">
      <c r="A18" s="1607"/>
      <c r="B18" s="100"/>
      <c r="C18" s="1606"/>
      <c r="D18" s="1609"/>
      <c r="E18" s="924"/>
      <c r="F18" s="1601"/>
      <c r="G18" s="1601"/>
      <c r="H18" s="1599"/>
      <c r="I18" s="1597"/>
      <c r="J18" s="1597"/>
      <c r="K18" s="54"/>
      <c r="L18" s="102"/>
      <c r="M18" s="102"/>
      <c r="N18" s="102"/>
      <c r="O18" s="102"/>
      <c r="P18" s="102"/>
      <c r="Q18" s="52"/>
      <c r="R18" s="391"/>
    </row>
    <row r="19" spans="1:18" s="51" customFormat="1" ht="9" customHeight="1">
      <c r="A19" s="1607"/>
      <c r="B19" s="100"/>
      <c r="C19" s="1596"/>
      <c r="D19" s="1597"/>
      <c r="E19" s="104"/>
      <c r="F19" s="1603"/>
      <c r="G19" s="1603"/>
      <c r="H19" s="1600"/>
      <c r="I19" s="1598"/>
      <c r="J19" s="1598"/>
      <c r="K19" s="54"/>
      <c r="L19" s="101"/>
      <c r="M19" s="102"/>
      <c r="N19" s="102"/>
      <c r="O19" s="101"/>
      <c r="P19" s="105"/>
      <c r="Q19" s="922"/>
      <c r="R19" s="391"/>
    </row>
    <row r="20" spans="1:18" s="51" customFormat="1" ht="9" customHeight="1">
      <c r="A20" s="1607"/>
      <c r="B20" s="100"/>
      <c r="C20" s="1596"/>
      <c r="D20" s="1598"/>
      <c r="E20" s="1597"/>
      <c r="F20" s="1597"/>
      <c r="G20" s="1597"/>
      <c r="H20" s="916"/>
      <c r="I20" s="1601"/>
      <c r="J20" s="1602"/>
      <c r="K20" s="383"/>
      <c r="L20" s="101"/>
      <c r="M20" s="102"/>
      <c r="N20" s="102"/>
      <c r="O20" s="101"/>
      <c r="P20" s="105"/>
      <c r="Q20" s="922"/>
      <c r="R20" s="391"/>
    </row>
    <row r="21" spans="1:18" s="51" customFormat="1" ht="9" customHeight="1">
      <c r="A21" s="1607"/>
      <c r="B21" s="100"/>
      <c r="C21" s="1605"/>
      <c r="D21" s="1608"/>
      <c r="E21" s="1598"/>
      <c r="F21" s="1598"/>
      <c r="G21" s="1598"/>
      <c r="H21" s="383"/>
      <c r="I21" s="1603"/>
      <c r="J21" s="1604"/>
      <c r="K21" s="383"/>
      <c r="L21" s="102"/>
      <c r="M21" s="102"/>
      <c r="N21" s="102"/>
      <c r="O21" s="101"/>
      <c r="P21" s="105"/>
      <c r="Q21" s="922"/>
      <c r="R21" s="391"/>
    </row>
    <row r="22" spans="1:18" s="51" customFormat="1" ht="9" customHeight="1">
      <c r="A22" s="1607"/>
      <c r="B22" s="100"/>
      <c r="C22" s="1606"/>
      <c r="D22" s="1609"/>
      <c r="E22" s="924"/>
      <c r="F22" s="1601"/>
      <c r="G22" s="1601"/>
      <c r="H22" s="54"/>
      <c r="I22" s="54"/>
      <c r="J22" s="102"/>
      <c r="K22" s="1599"/>
      <c r="L22" s="1597"/>
      <c r="M22" s="1597"/>
      <c r="N22" s="106"/>
      <c r="O22" s="101"/>
      <c r="P22" s="105"/>
      <c r="Q22" s="922"/>
      <c r="R22" s="391"/>
    </row>
    <row r="23" spans="1:18" s="51" customFormat="1" ht="9" customHeight="1">
      <c r="A23" s="1607"/>
      <c r="B23" s="100"/>
      <c r="C23" s="1596"/>
      <c r="D23" s="1597"/>
      <c r="E23" s="104"/>
      <c r="F23" s="1603"/>
      <c r="G23" s="1603"/>
      <c r="H23" s="54"/>
      <c r="I23" s="54"/>
      <c r="J23" s="101"/>
      <c r="K23" s="1600"/>
      <c r="L23" s="1598"/>
      <c r="M23" s="1598"/>
      <c r="N23" s="106"/>
      <c r="O23" s="101"/>
      <c r="P23" s="105"/>
      <c r="Q23" s="52"/>
      <c r="R23" s="391"/>
    </row>
    <row r="24" spans="1:18" s="51" customFormat="1" ht="9" customHeight="1">
      <c r="A24" s="1607"/>
      <c r="B24" s="85"/>
      <c r="C24" s="1596"/>
      <c r="D24" s="1598"/>
      <c r="E24" s="1597"/>
      <c r="F24" s="1597"/>
      <c r="G24" s="1597"/>
      <c r="H24" s="384"/>
      <c r="I24" s="384"/>
      <c r="J24" s="101"/>
      <c r="K24" s="925"/>
      <c r="L24" s="1625"/>
      <c r="M24" s="1625"/>
      <c r="N24" s="107"/>
      <c r="O24" s="101"/>
      <c r="P24" s="105"/>
      <c r="Q24" s="53"/>
      <c r="R24" s="391"/>
    </row>
    <row r="25" spans="1:18" s="51" customFormat="1" ht="9" customHeight="1">
      <c r="A25" s="1607"/>
      <c r="B25" s="100"/>
      <c r="C25" s="1605"/>
      <c r="D25" s="1608"/>
      <c r="E25" s="1598"/>
      <c r="F25" s="1598"/>
      <c r="G25" s="1598"/>
      <c r="H25" s="384"/>
      <c r="I25" s="384"/>
      <c r="J25" s="102"/>
      <c r="K25" s="108"/>
      <c r="L25" s="1626"/>
      <c r="M25" s="1626"/>
      <c r="N25" s="107"/>
      <c r="O25" s="101"/>
      <c r="P25" s="105"/>
      <c r="Q25" s="53"/>
      <c r="R25" s="391"/>
    </row>
    <row r="26" spans="1:18" s="51" customFormat="1" ht="9" customHeight="1">
      <c r="A26" s="1607"/>
      <c r="B26" s="100"/>
      <c r="C26" s="1606"/>
      <c r="D26" s="1609"/>
      <c r="E26" s="924"/>
      <c r="F26" s="1601"/>
      <c r="G26" s="1601"/>
      <c r="H26" s="1599"/>
      <c r="I26" s="1597"/>
      <c r="J26" s="1597"/>
      <c r="K26" s="56"/>
      <c r="L26" s="101"/>
      <c r="M26" s="102"/>
      <c r="N26" s="108"/>
      <c r="O26" s="101"/>
      <c r="P26" s="105"/>
      <c r="Q26" s="53"/>
      <c r="R26" s="57"/>
    </row>
    <row r="27" spans="1:18" s="51" customFormat="1" ht="9" customHeight="1">
      <c r="A27" s="1607"/>
      <c r="B27" s="100"/>
      <c r="C27" s="1596"/>
      <c r="D27" s="1597"/>
      <c r="E27" s="104"/>
      <c r="F27" s="1603"/>
      <c r="G27" s="1603"/>
      <c r="H27" s="1600"/>
      <c r="I27" s="1598"/>
      <c r="J27" s="1598"/>
      <c r="K27" s="56"/>
      <c r="L27" s="101"/>
      <c r="M27" s="102"/>
      <c r="N27" s="108"/>
      <c r="O27" s="101"/>
      <c r="P27" s="105"/>
      <c r="Q27" s="53"/>
      <c r="R27" s="926"/>
    </row>
    <row r="28" spans="1:18" s="51" customFormat="1" ht="9" customHeight="1">
      <c r="A28" s="1607"/>
      <c r="B28" s="100"/>
      <c r="C28" s="1596"/>
      <c r="D28" s="1598"/>
      <c r="E28" s="1597"/>
      <c r="F28" s="1597"/>
      <c r="G28" s="1597"/>
      <c r="H28" s="916"/>
      <c r="I28" s="1601"/>
      <c r="J28" s="1601"/>
      <c r="K28" s="384"/>
      <c r="L28" s="101"/>
      <c r="M28" s="102"/>
      <c r="N28" s="108"/>
      <c r="O28" s="101"/>
      <c r="P28" s="105"/>
      <c r="Q28" s="53"/>
      <c r="R28" s="926"/>
    </row>
    <row r="29" spans="1:18" s="51" customFormat="1" ht="9" customHeight="1">
      <c r="A29" s="1607"/>
      <c r="B29" s="100"/>
      <c r="C29" s="1605"/>
      <c r="D29" s="1608"/>
      <c r="E29" s="1598"/>
      <c r="F29" s="1598"/>
      <c r="G29" s="1598"/>
      <c r="H29" s="383"/>
      <c r="I29" s="1603"/>
      <c r="J29" s="1603"/>
      <c r="K29" s="384"/>
      <c r="L29" s="101"/>
      <c r="M29" s="102"/>
      <c r="N29" s="108"/>
      <c r="O29" s="101"/>
      <c r="P29" s="105"/>
      <c r="Q29" s="53"/>
      <c r="R29" s="55"/>
    </row>
    <row r="30" spans="1:18" s="51" customFormat="1" ht="9" customHeight="1">
      <c r="A30" s="1607"/>
      <c r="B30" s="100"/>
      <c r="C30" s="1606"/>
      <c r="D30" s="1609"/>
      <c r="E30" s="924"/>
      <c r="F30" s="1601"/>
      <c r="G30" s="1601"/>
      <c r="H30" s="54"/>
      <c r="I30" s="54"/>
      <c r="J30" s="102"/>
      <c r="K30" s="102"/>
      <c r="L30" s="101"/>
      <c r="M30" s="101"/>
      <c r="N30" s="1599"/>
      <c r="O30" s="1597"/>
      <c r="P30" s="1597"/>
      <c r="Q30" s="922"/>
      <c r="R30" s="55"/>
    </row>
    <row r="31" spans="1:18" s="51" customFormat="1" ht="9" customHeight="1">
      <c r="A31" s="1607"/>
      <c r="B31" s="100"/>
      <c r="C31" s="1596"/>
      <c r="D31" s="1597"/>
      <c r="E31" s="104"/>
      <c r="F31" s="1603"/>
      <c r="G31" s="1603"/>
      <c r="H31" s="54"/>
      <c r="I31" s="54"/>
      <c r="J31" s="101"/>
      <c r="K31" s="101"/>
      <c r="L31" s="101"/>
      <c r="M31" s="101"/>
      <c r="N31" s="1600"/>
      <c r="O31" s="1598"/>
      <c r="P31" s="1598"/>
      <c r="Q31" s="1627"/>
      <c r="R31" s="55"/>
    </row>
    <row r="32" spans="1:18" s="51" customFormat="1" ht="9" customHeight="1">
      <c r="A32" s="1607"/>
      <c r="B32" s="100"/>
      <c r="C32" s="1596"/>
      <c r="D32" s="1598"/>
      <c r="E32" s="1597"/>
      <c r="F32" s="1597"/>
      <c r="G32" s="1597"/>
      <c r="H32" s="384"/>
      <c r="I32" s="384"/>
      <c r="J32" s="101"/>
      <c r="K32" s="101"/>
      <c r="L32" s="101"/>
      <c r="M32" s="101"/>
      <c r="N32" s="925"/>
      <c r="O32" s="1628"/>
      <c r="P32" s="1628"/>
      <c r="Q32" s="1627"/>
      <c r="R32" s="55"/>
    </row>
    <row r="33" spans="1:18" s="51" customFormat="1" ht="9" customHeight="1">
      <c r="A33" s="1607"/>
      <c r="B33" s="100"/>
      <c r="C33" s="1605"/>
      <c r="D33" s="1608"/>
      <c r="E33" s="1598"/>
      <c r="F33" s="1598"/>
      <c r="G33" s="1598"/>
      <c r="H33" s="384"/>
      <c r="I33" s="384"/>
      <c r="J33" s="102"/>
      <c r="K33" s="102"/>
      <c r="L33" s="101"/>
      <c r="M33" s="101"/>
      <c r="N33" s="109"/>
      <c r="O33" s="1629"/>
      <c r="P33" s="1629"/>
      <c r="Q33" s="53"/>
      <c r="R33" s="55"/>
    </row>
    <row r="34" spans="1:18" s="51" customFormat="1" ht="9" customHeight="1">
      <c r="A34" s="1607"/>
      <c r="B34" s="100"/>
      <c r="C34" s="1606"/>
      <c r="D34" s="1609"/>
      <c r="E34" s="924"/>
      <c r="F34" s="1601"/>
      <c r="G34" s="1601"/>
      <c r="H34" s="1599"/>
      <c r="I34" s="1597"/>
      <c r="J34" s="1597"/>
      <c r="K34" s="54"/>
      <c r="L34" s="101"/>
      <c r="M34" s="102"/>
      <c r="N34" s="108"/>
      <c r="O34" s="101"/>
      <c r="P34" s="105"/>
      <c r="Q34" s="53"/>
      <c r="R34" s="55"/>
    </row>
    <row r="35" spans="1:18" s="51" customFormat="1" ht="9" customHeight="1">
      <c r="A35" s="1607"/>
      <c r="B35" s="100"/>
      <c r="C35" s="1596"/>
      <c r="D35" s="1597"/>
      <c r="E35" s="104"/>
      <c r="F35" s="1603"/>
      <c r="G35" s="1603"/>
      <c r="H35" s="1600"/>
      <c r="I35" s="1598"/>
      <c r="J35" s="1598"/>
      <c r="K35" s="54"/>
      <c r="L35" s="101"/>
      <c r="M35" s="102"/>
      <c r="N35" s="108"/>
      <c r="O35" s="101"/>
      <c r="P35" s="105"/>
      <c r="Q35" s="53"/>
      <c r="R35" s="55"/>
    </row>
    <row r="36" spans="1:18" s="51" customFormat="1" ht="9" customHeight="1">
      <c r="A36" s="1607"/>
      <c r="B36" s="100"/>
      <c r="C36" s="1596"/>
      <c r="D36" s="1598"/>
      <c r="E36" s="1597"/>
      <c r="F36" s="1597"/>
      <c r="G36" s="1597"/>
      <c r="H36" s="916"/>
      <c r="I36" s="1601"/>
      <c r="J36" s="1602"/>
      <c r="K36" s="383"/>
      <c r="L36" s="101"/>
      <c r="M36" s="102"/>
      <c r="N36" s="108"/>
      <c r="O36" s="101"/>
      <c r="P36" s="105"/>
      <c r="Q36" s="53"/>
      <c r="R36" s="55"/>
    </row>
    <row r="37" spans="1:18" s="51" customFormat="1" ht="9" customHeight="1">
      <c r="A37" s="1607"/>
      <c r="B37" s="100"/>
      <c r="C37" s="1605"/>
      <c r="D37" s="1608"/>
      <c r="E37" s="1598"/>
      <c r="F37" s="1598"/>
      <c r="G37" s="1598"/>
      <c r="H37" s="383"/>
      <c r="I37" s="1603"/>
      <c r="J37" s="1604"/>
      <c r="K37" s="383"/>
      <c r="L37" s="102"/>
      <c r="M37" s="102"/>
      <c r="N37" s="108"/>
      <c r="O37" s="101"/>
      <c r="P37" s="105"/>
      <c r="Q37" s="53"/>
      <c r="R37" s="55"/>
    </row>
    <row r="38" spans="1:18" s="51" customFormat="1" ht="9" customHeight="1">
      <c r="A38" s="1607"/>
      <c r="B38" s="85"/>
      <c r="C38" s="1606"/>
      <c r="D38" s="1609"/>
      <c r="E38" s="924"/>
      <c r="F38" s="1601"/>
      <c r="G38" s="1601"/>
      <c r="H38" s="54"/>
      <c r="I38" s="54"/>
      <c r="J38" s="102"/>
      <c r="K38" s="1599"/>
      <c r="L38" s="1597"/>
      <c r="M38" s="1597"/>
      <c r="N38" s="110"/>
      <c r="O38" s="101"/>
      <c r="P38" s="105"/>
      <c r="Q38" s="53"/>
      <c r="R38" s="55"/>
    </row>
    <row r="39" spans="1:30" s="51" customFormat="1" ht="9" customHeight="1">
      <c r="A39" s="1607"/>
      <c r="B39" s="100"/>
      <c r="C39" s="1596"/>
      <c r="D39" s="1597"/>
      <c r="E39" s="104"/>
      <c r="F39" s="1603"/>
      <c r="G39" s="1603"/>
      <c r="H39" s="54"/>
      <c r="I39" s="54"/>
      <c r="J39" s="101"/>
      <c r="K39" s="1600"/>
      <c r="L39" s="1598"/>
      <c r="M39" s="1598"/>
      <c r="N39" s="110"/>
      <c r="O39" s="101"/>
      <c r="P39" s="105"/>
      <c r="Q39" s="52"/>
      <c r="R39" s="55"/>
      <c r="V39" s="58"/>
      <c r="W39" s="52"/>
      <c r="X39" s="52"/>
      <c r="Y39" s="53"/>
      <c r="Z39" s="53"/>
      <c r="AA39" s="52"/>
      <c r="AB39" s="52"/>
      <c r="AC39" s="52"/>
      <c r="AD39" s="922"/>
    </row>
    <row r="40" spans="1:30" s="51" customFormat="1" ht="9" customHeight="1">
      <c r="A40" s="1607"/>
      <c r="B40" s="100"/>
      <c r="C40" s="1596"/>
      <c r="D40" s="1598"/>
      <c r="E40" s="1597"/>
      <c r="F40" s="1597"/>
      <c r="G40" s="1597"/>
      <c r="H40" s="384"/>
      <c r="I40" s="384"/>
      <c r="J40" s="101"/>
      <c r="K40" s="925"/>
      <c r="L40" s="1625"/>
      <c r="M40" s="1625"/>
      <c r="N40" s="112"/>
      <c r="O40" s="101"/>
      <c r="P40" s="105"/>
      <c r="Q40" s="53"/>
      <c r="R40" s="55"/>
      <c r="V40" s="52"/>
      <c r="W40" s="52"/>
      <c r="X40" s="52"/>
      <c r="Y40" s="53"/>
      <c r="Z40" s="53"/>
      <c r="AA40" s="53"/>
      <c r="AB40" s="53"/>
      <c r="AC40" s="52"/>
      <c r="AD40" s="922"/>
    </row>
    <row r="41" spans="1:30" s="51" customFormat="1" ht="9" customHeight="1">
      <c r="A41" s="1607"/>
      <c r="B41" s="100"/>
      <c r="C41" s="1605"/>
      <c r="D41" s="1608"/>
      <c r="E41" s="1598"/>
      <c r="F41" s="1598"/>
      <c r="G41" s="1598"/>
      <c r="H41" s="384"/>
      <c r="I41" s="384"/>
      <c r="J41" s="102"/>
      <c r="K41" s="108"/>
      <c r="L41" s="1626"/>
      <c r="M41" s="1626"/>
      <c r="N41" s="112"/>
      <c r="O41" s="101"/>
      <c r="P41" s="105"/>
      <c r="Q41" s="53"/>
      <c r="R41" s="55"/>
      <c r="V41" s="52"/>
      <c r="W41" s="52"/>
      <c r="X41" s="53"/>
      <c r="Y41" s="53"/>
      <c r="Z41" s="53"/>
      <c r="AA41" s="53"/>
      <c r="AB41" s="53"/>
      <c r="AC41" s="52"/>
      <c r="AD41" s="922"/>
    </row>
    <row r="42" spans="1:30" s="51" customFormat="1" ht="9" customHeight="1">
      <c r="A42" s="1607"/>
      <c r="B42" s="100"/>
      <c r="C42" s="1606"/>
      <c r="D42" s="1609"/>
      <c r="E42" s="924"/>
      <c r="F42" s="1601"/>
      <c r="G42" s="1601"/>
      <c r="H42" s="1599"/>
      <c r="I42" s="1597"/>
      <c r="J42" s="1597"/>
      <c r="K42" s="56"/>
      <c r="L42" s="101"/>
      <c r="M42" s="102"/>
      <c r="N42" s="102"/>
      <c r="O42" s="101"/>
      <c r="P42" s="105"/>
      <c r="Q42" s="53"/>
      <c r="R42" s="55"/>
      <c r="V42" s="52"/>
      <c r="W42" s="52"/>
      <c r="X42" s="53"/>
      <c r="Y42" s="52"/>
      <c r="Z42" s="53"/>
      <c r="AA42" s="52"/>
      <c r="AB42" s="57"/>
      <c r="AC42" s="922"/>
      <c r="AD42" s="55"/>
    </row>
    <row r="43" spans="1:30" s="51" customFormat="1" ht="9" customHeight="1">
      <c r="A43" s="1607"/>
      <c r="B43" s="100"/>
      <c r="C43" s="1596"/>
      <c r="D43" s="1597"/>
      <c r="E43" s="104"/>
      <c r="F43" s="1603"/>
      <c r="G43" s="1603"/>
      <c r="H43" s="1600"/>
      <c r="I43" s="1598"/>
      <c r="J43" s="1598"/>
      <c r="K43" s="56"/>
      <c r="L43" s="101"/>
      <c r="M43" s="102"/>
      <c r="N43" s="102"/>
      <c r="O43" s="101"/>
      <c r="P43" s="105"/>
      <c r="Q43" s="53"/>
      <c r="R43" s="55"/>
      <c r="V43" s="52"/>
      <c r="W43" s="52"/>
      <c r="X43" s="53"/>
      <c r="Y43" s="52"/>
      <c r="Z43" s="53"/>
      <c r="AA43" s="52"/>
      <c r="AB43" s="57"/>
      <c r="AC43" s="922"/>
      <c r="AD43" s="55"/>
    </row>
    <row r="44" spans="1:30" s="51" customFormat="1" ht="9" customHeight="1">
      <c r="A44" s="1607"/>
      <c r="B44" s="100"/>
      <c r="C44" s="1596"/>
      <c r="D44" s="1598"/>
      <c r="E44" s="1597"/>
      <c r="F44" s="1597"/>
      <c r="G44" s="1597"/>
      <c r="H44" s="916"/>
      <c r="I44" s="1601"/>
      <c r="J44" s="1601"/>
      <c r="K44" s="384"/>
      <c r="L44" s="101"/>
      <c r="M44" s="101"/>
      <c r="N44" s="101"/>
      <c r="O44" s="101"/>
      <c r="P44" s="101"/>
      <c r="Q44" s="52"/>
      <c r="R44" s="55"/>
      <c r="V44" s="52"/>
      <c r="W44" s="52"/>
      <c r="X44" s="53"/>
      <c r="Y44" s="53"/>
      <c r="Z44" s="53"/>
      <c r="AA44" s="52"/>
      <c r="AB44" s="57"/>
      <c r="AC44" s="922"/>
      <c r="AD44" s="55"/>
    </row>
    <row r="45" spans="1:30" s="51" customFormat="1" ht="9" customHeight="1">
      <c r="A45" s="1607"/>
      <c r="B45" s="100"/>
      <c r="C45" s="1605"/>
      <c r="D45" s="1608"/>
      <c r="E45" s="1598"/>
      <c r="F45" s="1598"/>
      <c r="G45" s="1598"/>
      <c r="H45" s="383"/>
      <c r="I45" s="1603"/>
      <c r="J45" s="1603"/>
      <c r="K45" s="384"/>
      <c r="L45" s="101"/>
      <c r="M45" s="102"/>
      <c r="N45" s="102"/>
      <c r="O45" s="101"/>
      <c r="P45" s="102"/>
      <c r="Q45" s="52"/>
      <c r="R45" s="55"/>
      <c r="V45" s="52"/>
      <c r="W45" s="52"/>
      <c r="X45" s="53"/>
      <c r="Y45" s="53"/>
      <c r="Z45" s="53"/>
      <c r="AA45" s="52"/>
      <c r="AB45" s="57"/>
      <c r="AC45" s="922"/>
      <c r="AD45" s="55"/>
    </row>
    <row r="46" spans="1:30" s="51" customFormat="1" ht="9" customHeight="1">
      <c r="A46" s="1607"/>
      <c r="B46" s="85"/>
      <c r="C46" s="1606"/>
      <c r="D46" s="1609"/>
      <c r="E46" s="924"/>
      <c r="F46" s="1601"/>
      <c r="G46" s="1601"/>
      <c r="H46" s="54"/>
      <c r="I46" s="54"/>
      <c r="J46" s="102"/>
      <c r="K46" s="102"/>
      <c r="L46" s="101"/>
      <c r="M46" s="102"/>
      <c r="N46" s="102"/>
      <c r="O46" s="101"/>
      <c r="P46" s="101"/>
      <c r="Q46" s="52"/>
      <c r="R46" s="55"/>
      <c r="V46" s="52"/>
      <c r="W46" s="52"/>
      <c r="X46" s="52"/>
      <c r="Y46" s="53"/>
      <c r="Z46" s="53"/>
      <c r="AA46" s="52"/>
      <c r="AB46" s="57"/>
      <c r="AC46" s="52"/>
      <c r="AD46" s="55"/>
    </row>
    <row r="47" spans="1:30" s="51" customFormat="1" ht="9" customHeight="1">
      <c r="A47" s="100"/>
      <c r="B47" s="100"/>
      <c r="C47" s="386"/>
      <c r="D47" s="386"/>
      <c r="E47" s="104"/>
      <c r="F47" s="1603"/>
      <c r="G47" s="1603"/>
      <c r="H47" s="54"/>
      <c r="I47" s="54"/>
      <c r="J47" s="102"/>
      <c r="K47" s="102"/>
      <c r="L47" s="101"/>
      <c r="M47" s="102"/>
      <c r="N47" s="102"/>
      <c r="O47" s="101"/>
      <c r="P47" s="101"/>
      <c r="Q47" s="52"/>
      <c r="R47" s="55"/>
      <c r="V47" s="52"/>
      <c r="W47" s="52"/>
      <c r="X47" s="52"/>
      <c r="Y47" s="53"/>
      <c r="Z47" s="53"/>
      <c r="AA47" s="52"/>
      <c r="AB47" s="57"/>
      <c r="AC47" s="52"/>
      <c r="AD47" s="55"/>
    </row>
    <row r="48" spans="3:30" s="51" customFormat="1" ht="9" customHeight="1">
      <c r="C48" s="1619" t="s">
        <v>43</v>
      </c>
      <c r="D48" s="1619"/>
      <c r="E48" s="1619"/>
      <c r="F48" s="1619"/>
      <c r="G48" s="1619"/>
      <c r="H48" s="1619"/>
      <c r="I48" s="1619"/>
      <c r="J48" s="1619"/>
      <c r="K48" s="1619"/>
      <c r="L48" s="1619"/>
      <c r="M48" s="1619"/>
      <c r="N48" s="1619"/>
      <c r="O48" s="1619"/>
      <c r="P48" s="1619"/>
      <c r="Q48" s="1619"/>
      <c r="R48" s="1619"/>
      <c r="V48" s="52"/>
      <c r="W48" s="52"/>
      <c r="X48" s="52"/>
      <c r="Y48" s="53"/>
      <c r="Z48" s="53"/>
      <c r="AA48" s="52"/>
      <c r="AB48" s="57"/>
      <c r="AC48" s="53"/>
      <c r="AD48" s="55"/>
    </row>
    <row r="49" spans="3:30" s="51" customFormat="1" ht="9" customHeight="1">
      <c r="C49" s="1619"/>
      <c r="D49" s="1619"/>
      <c r="E49" s="1619"/>
      <c r="F49" s="1619"/>
      <c r="G49" s="1619"/>
      <c r="H49" s="1619"/>
      <c r="I49" s="1619"/>
      <c r="J49" s="1619"/>
      <c r="K49" s="1619"/>
      <c r="L49" s="1619"/>
      <c r="M49" s="1619"/>
      <c r="N49" s="1619"/>
      <c r="O49" s="1619"/>
      <c r="P49" s="1619"/>
      <c r="Q49" s="1619"/>
      <c r="R49" s="1619"/>
      <c r="V49" s="52"/>
      <c r="W49" s="52"/>
      <c r="X49" s="53"/>
      <c r="Y49" s="52"/>
      <c r="Z49" s="53"/>
      <c r="AA49" s="52"/>
      <c r="AB49" s="57"/>
      <c r="AC49" s="53"/>
      <c r="AD49" s="55"/>
    </row>
    <row r="50" spans="1:30" s="51" customFormat="1" ht="9" customHeight="1">
      <c r="A50" s="100"/>
      <c r="B50" s="100"/>
      <c r="C50" s="113"/>
      <c r="D50" s="1607"/>
      <c r="E50" s="113"/>
      <c r="F50" s="1596"/>
      <c r="G50" s="1596"/>
      <c r="H50" s="114"/>
      <c r="I50" s="114"/>
      <c r="J50" s="115"/>
      <c r="K50" s="115"/>
      <c r="L50" s="116"/>
      <c r="M50" s="116"/>
      <c r="N50" s="116"/>
      <c r="O50" s="115"/>
      <c r="P50" s="115"/>
      <c r="Q50" s="923"/>
      <c r="R50" s="85"/>
      <c r="V50" s="52"/>
      <c r="W50" s="52"/>
      <c r="X50" s="52"/>
      <c r="Y50" s="52"/>
      <c r="Z50" s="53"/>
      <c r="AA50" s="52"/>
      <c r="AB50" s="57"/>
      <c r="AC50" s="53"/>
      <c r="AD50" s="55"/>
    </row>
    <row r="51" spans="1:30" s="51" customFormat="1" ht="9" customHeight="1">
      <c r="A51" s="100"/>
      <c r="B51" s="100"/>
      <c r="C51" s="113"/>
      <c r="D51" s="1607"/>
      <c r="E51" s="113"/>
      <c r="F51" s="1606"/>
      <c r="G51" s="1606"/>
      <c r="H51" s="114"/>
      <c r="I51" s="114"/>
      <c r="J51" s="115"/>
      <c r="K51" s="115"/>
      <c r="L51" s="116"/>
      <c r="M51" s="116"/>
      <c r="N51" s="116"/>
      <c r="O51" s="116"/>
      <c r="P51" s="116"/>
      <c r="Q51" s="923"/>
      <c r="R51" s="117"/>
      <c r="V51" s="52"/>
      <c r="W51" s="52"/>
      <c r="X51" s="52"/>
      <c r="Y51" s="52"/>
      <c r="Z51" s="53"/>
      <c r="AA51" s="52"/>
      <c r="AB51" s="57"/>
      <c r="AC51" s="53"/>
      <c r="AD51" s="55"/>
    </row>
    <row r="52" spans="1:30" s="51" customFormat="1" ht="9" customHeight="1">
      <c r="A52" s="100"/>
      <c r="B52" s="100"/>
      <c r="C52" s="113"/>
      <c r="D52" s="1616"/>
      <c r="E52" s="113"/>
      <c r="F52" s="1612"/>
      <c r="G52" s="1613"/>
      <c r="H52" s="1599"/>
      <c r="I52" s="1597"/>
      <c r="J52" s="1597"/>
      <c r="K52" s="384"/>
      <c r="L52" s="118"/>
      <c r="M52" s="118"/>
      <c r="N52" s="119"/>
      <c r="O52" s="119"/>
      <c r="P52" s="119"/>
      <c r="Q52" s="918"/>
      <c r="R52" s="117"/>
      <c r="V52" s="52"/>
      <c r="W52" s="52"/>
      <c r="X52" s="53"/>
      <c r="Y52" s="52"/>
      <c r="Z52" s="53"/>
      <c r="AA52" s="52"/>
      <c r="AB52" s="57"/>
      <c r="AC52" s="53"/>
      <c r="AD52" s="55"/>
    </row>
    <row r="53" spans="1:30" s="51" customFormat="1" ht="9" customHeight="1">
      <c r="A53" s="100"/>
      <c r="B53" s="100"/>
      <c r="C53" s="113"/>
      <c r="D53" s="1616"/>
      <c r="E53" s="113"/>
      <c r="F53" s="1614"/>
      <c r="G53" s="1615"/>
      <c r="H53" s="1600"/>
      <c r="I53" s="1598"/>
      <c r="J53" s="1598"/>
      <c r="K53" s="384"/>
      <c r="L53" s="120"/>
      <c r="M53" s="118"/>
      <c r="N53" s="119"/>
      <c r="O53" s="121"/>
      <c r="P53" s="122"/>
      <c r="Q53" s="918"/>
      <c r="R53" s="117"/>
      <c r="V53" s="52"/>
      <c r="W53" s="52"/>
      <c r="X53" s="53"/>
      <c r="Y53" s="52"/>
      <c r="Z53" s="53"/>
      <c r="AA53" s="52"/>
      <c r="AB53" s="57"/>
      <c r="AC53" s="53"/>
      <c r="AD53" s="55"/>
    </row>
    <row r="54" spans="1:30" s="51" customFormat="1" ht="9" customHeight="1">
      <c r="A54" s="100"/>
      <c r="B54" s="100"/>
      <c r="C54" s="113"/>
      <c r="D54" s="1607"/>
      <c r="E54" s="113"/>
      <c r="F54" s="1596"/>
      <c r="G54" s="1618"/>
      <c r="H54" s="920"/>
      <c r="I54" s="1601"/>
      <c r="J54" s="1602"/>
      <c r="K54" s="383"/>
      <c r="L54" s="120"/>
      <c r="M54" s="118"/>
      <c r="N54" s="119"/>
      <c r="O54" s="121"/>
      <c r="P54" s="122"/>
      <c r="Q54" s="100"/>
      <c r="R54" s="117"/>
      <c r="V54" s="52"/>
      <c r="W54" s="52"/>
      <c r="X54" s="53"/>
      <c r="Y54" s="52"/>
      <c r="Z54" s="52"/>
      <c r="AA54" s="53"/>
      <c r="AB54" s="53"/>
      <c r="AC54" s="922"/>
      <c r="AD54" s="55"/>
    </row>
    <row r="55" spans="1:30" s="51" customFormat="1" ht="9" customHeight="1">
      <c r="A55" s="100"/>
      <c r="B55" s="100"/>
      <c r="C55" s="113"/>
      <c r="D55" s="1607"/>
      <c r="E55" s="113"/>
      <c r="F55" s="1617"/>
      <c r="G55" s="1484"/>
      <c r="H55" s="123"/>
      <c r="I55" s="1603"/>
      <c r="J55" s="1604"/>
      <c r="K55" s="383"/>
      <c r="L55" s="118"/>
      <c r="M55" s="118"/>
      <c r="N55" s="119"/>
      <c r="O55" s="121"/>
      <c r="P55" s="122"/>
      <c r="Q55" s="921"/>
      <c r="R55" s="85"/>
      <c r="V55" s="52"/>
      <c r="W55" s="52"/>
      <c r="X55" s="52"/>
      <c r="Y55" s="52"/>
      <c r="Z55" s="52"/>
      <c r="AA55" s="53"/>
      <c r="AB55" s="53"/>
      <c r="AC55" s="53"/>
      <c r="AD55" s="55"/>
    </row>
    <row r="56" spans="1:30" s="51" customFormat="1" ht="9" customHeight="1">
      <c r="A56" s="100"/>
      <c r="B56" s="100"/>
      <c r="C56" s="113"/>
      <c r="D56" s="1616"/>
      <c r="E56" s="113"/>
      <c r="F56" s="1612"/>
      <c r="G56" s="1612"/>
      <c r="H56" s="388"/>
      <c r="I56" s="113"/>
      <c r="J56" s="118"/>
      <c r="K56" s="1599"/>
      <c r="L56" s="1597"/>
      <c r="M56" s="1597"/>
      <c r="N56" s="124"/>
      <c r="O56" s="121"/>
      <c r="P56" s="122"/>
      <c r="Q56" s="921"/>
      <c r="R56" s="85"/>
      <c r="V56" s="52"/>
      <c r="W56" s="52"/>
      <c r="X56" s="52"/>
      <c r="Y56" s="52"/>
      <c r="Z56" s="52"/>
      <c r="AA56" s="52"/>
      <c r="AB56" s="57"/>
      <c r="AC56" s="53"/>
      <c r="AD56" s="55"/>
    </row>
    <row r="57" spans="1:30" s="51" customFormat="1" ht="9" customHeight="1">
      <c r="A57" s="100"/>
      <c r="B57" s="100"/>
      <c r="C57" s="113"/>
      <c r="D57" s="1616"/>
      <c r="E57" s="113"/>
      <c r="F57" s="1614"/>
      <c r="G57" s="1614"/>
      <c r="H57" s="388"/>
      <c r="I57" s="388"/>
      <c r="J57" s="120"/>
      <c r="K57" s="1600"/>
      <c r="L57" s="1598"/>
      <c r="M57" s="1598"/>
      <c r="N57" s="124"/>
      <c r="O57" s="121"/>
      <c r="P57" s="122"/>
      <c r="Q57" s="921"/>
      <c r="R57" s="85"/>
      <c r="V57" s="52"/>
      <c r="W57" s="52"/>
      <c r="X57" s="53"/>
      <c r="Y57" s="52"/>
      <c r="Z57" s="52"/>
      <c r="AA57" s="52"/>
      <c r="AB57" s="57"/>
      <c r="AC57" s="53"/>
      <c r="AD57" s="55"/>
    </row>
    <row r="58" spans="1:30" s="51" customFormat="1" ht="9" customHeight="1">
      <c r="A58" s="100"/>
      <c r="B58" s="100"/>
      <c r="C58" s="113"/>
      <c r="D58" s="1607"/>
      <c r="E58" s="113"/>
      <c r="F58" s="1596"/>
      <c r="G58" s="1596"/>
      <c r="H58" s="385"/>
      <c r="I58" s="385"/>
      <c r="J58" s="120"/>
      <c r="K58" s="917"/>
      <c r="L58" s="1610"/>
      <c r="M58" s="1610"/>
      <c r="N58" s="125"/>
      <c r="O58" s="121"/>
      <c r="P58" s="122"/>
      <c r="Q58" s="100"/>
      <c r="R58" s="85"/>
      <c r="V58" s="52"/>
      <c r="W58" s="52"/>
      <c r="X58" s="52"/>
      <c r="Y58" s="52"/>
      <c r="Z58" s="53"/>
      <c r="AA58" s="52"/>
      <c r="AB58" s="57"/>
      <c r="AC58" s="53"/>
      <c r="AD58" s="55"/>
    </row>
    <row r="59" spans="1:30" s="51" customFormat="1" ht="9" customHeight="1">
      <c r="A59" s="100"/>
      <c r="B59" s="100"/>
      <c r="C59" s="113"/>
      <c r="D59" s="1607"/>
      <c r="E59" s="113"/>
      <c r="F59" s="1606"/>
      <c r="G59" s="1606"/>
      <c r="H59" s="385"/>
      <c r="I59" s="385"/>
      <c r="J59" s="118"/>
      <c r="K59" s="126"/>
      <c r="L59" s="1611"/>
      <c r="M59" s="1611"/>
      <c r="N59" s="125"/>
      <c r="O59" s="121"/>
      <c r="P59" s="122"/>
      <c r="Q59" s="100"/>
      <c r="R59" s="85"/>
      <c r="V59" s="52"/>
      <c r="W59" s="52"/>
      <c r="X59" s="52"/>
      <c r="Y59" s="52"/>
      <c r="Z59" s="53"/>
      <c r="AA59" s="52"/>
      <c r="AB59" s="57"/>
      <c r="AC59" s="53"/>
      <c r="AD59" s="55"/>
    </row>
    <row r="60" spans="1:30" s="51" customFormat="1" ht="9" customHeight="1">
      <c r="A60" s="100"/>
      <c r="B60" s="100"/>
      <c r="C60" s="113"/>
      <c r="D60" s="1616"/>
      <c r="E60" s="113"/>
      <c r="F60" s="1612"/>
      <c r="G60" s="1613"/>
      <c r="H60" s="1599"/>
      <c r="I60" s="1597"/>
      <c r="J60" s="1597"/>
      <c r="K60" s="383"/>
      <c r="L60" s="120"/>
      <c r="M60" s="118"/>
      <c r="N60" s="126"/>
      <c r="O60" s="121"/>
      <c r="P60" s="122"/>
      <c r="Q60" s="100"/>
      <c r="R60" s="85"/>
      <c r="V60" s="52"/>
      <c r="W60" s="52"/>
      <c r="X60" s="53"/>
      <c r="Y60" s="52"/>
      <c r="Z60" s="53"/>
      <c r="AA60" s="52"/>
      <c r="AB60" s="57"/>
      <c r="AC60" s="53"/>
      <c r="AD60" s="55"/>
    </row>
    <row r="61" spans="1:30" s="51" customFormat="1" ht="9" customHeight="1">
      <c r="A61" s="100"/>
      <c r="B61" s="100"/>
      <c r="C61" s="113"/>
      <c r="D61" s="1616"/>
      <c r="E61" s="113"/>
      <c r="F61" s="1614"/>
      <c r="G61" s="1615"/>
      <c r="H61" s="1600"/>
      <c r="I61" s="1598"/>
      <c r="J61" s="1598"/>
      <c r="K61" s="383"/>
      <c r="L61" s="120"/>
      <c r="M61" s="118"/>
      <c r="N61" s="126"/>
      <c r="O61" s="121"/>
      <c r="P61" s="122"/>
      <c r="Q61" s="100"/>
      <c r="R61" s="85"/>
      <c r="V61" s="52"/>
      <c r="W61" s="52"/>
      <c r="X61" s="53"/>
      <c r="Y61" s="52"/>
      <c r="Z61" s="52"/>
      <c r="AA61" s="52"/>
      <c r="AB61" s="57"/>
      <c r="AC61" s="53"/>
      <c r="AD61" s="55"/>
    </row>
    <row r="62" spans="1:30" s="51" customFormat="1" ht="9" customHeight="1">
      <c r="A62" s="100"/>
      <c r="B62" s="100"/>
      <c r="C62" s="113"/>
      <c r="D62" s="1607"/>
      <c r="E62" s="113"/>
      <c r="F62" s="1596"/>
      <c r="G62" s="1618"/>
      <c r="H62" s="920"/>
      <c r="I62" s="1601"/>
      <c r="J62" s="1601"/>
      <c r="K62" s="384"/>
      <c r="L62" s="120"/>
      <c r="M62" s="118"/>
      <c r="N62" s="126"/>
      <c r="O62" s="121"/>
      <c r="P62" s="122"/>
      <c r="Q62" s="100"/>
      <c r="R62" s="85"/>
      <c r="V62" s="52"/>
      <c r="W62" s="52"/>
      <c r="X62" s="53"/>
      <c r="Y62" s="52"/>
      <c r="Z62" s="52"/>
      <c r="AA62" s="52"/>
      <c r="AB62" s="57"/>
      <c r="AC62" s="53"/>
      <c r="AD62" s="55"/>
    </row>
    <row r="63" spans="1:30" s="51" customFormat="1" ht="9" customHeight="1">
      <c r="A63" s="100"/>
      <c r="B63" s="100"/>
      <c r="C63" s="113"/>
      <c r="D63" s="1607"/>
      <c r="E63" s="113"/>
      <c r="F63" s="1617"/>
      <c r="G63" s="1484"/>
      <c r="H63" s="123"/>
      <c r="I63" s="1603"/>
      <c r="J63" s="1603"/>
      <c r="K63" s="384"/>
      <c r="L63" s="120"/>
      <c r="M63" s="118"/>
      <c r="N63" s="126"/>
      <c r="O63" s="121"/>
      <c r="P63" s="122"/>
      <c r="Q63" s="117"/>
      <c r="R63" s="85"/>
      <c r="V63" s="52"/>
      <c r="W63" s="52"/>
      <c r="X63" s="52"/>
      <c r="Y63" s="52"/>
      <c r="Z63" s="52"/>
      <c r="AA63" s="52"/>
      <c r="AB63" s="57"/>
      <c r="AC63" s="52"/>
      <c r="AD63" s="55"/>
    </row>
    <row r="64" spans="1:30" s="51" customFormat="1" ht="9" customHeight="1">
      <c r="A64" s="100"/>
      <c r="B64" s="100"/>
      <c r="C64" s="113"/>
      <c r="D64" s="1616"/>
      <c r="E64" s="113"/>
      <c r="F64" s="1612"/>
      <c r="G64" s="1612"/>
      <c r="H64" s="388"/>
      <c r="I64" s="113"/>
      <c r="J64" s="118"/>
      <c r="K64" s="119"/>
      <c r="L64" s="120"/>
      <c r="M64" s="120"/>
      <c r="N64" s="1599"/>
      <c r="O64" s="1597"/>
      <c r="P64" s="1597"/>
      <c r="Q64" s="117"/>
      <c r="R64" s="85"/>
      <c r="V64" s="52"/>
      <c r="W64" s="52"/>
      <c r="X64" s="52"/>
      <c r="Y64" s="58"/>
      <c r="Z64" s="58"/>
      <c r="AA64" s="52"/>
      <c r="AB64" s="57"/>
      <c r="AC64" s="52"/>
      <c r="AD64" s="55"/>
    </row>
    <row r="65" spans="1:30" s="51" customFormat="1" ht="9" customHeight="1">
      <c r="A65" s="100"/>
      <c r="B65" s="100"/>
      <c r="C65" s="113"/>
      <c r="D65" s="1616"/>
      <c r="E65" s="113"/>
      <c r="F65" s="1614"/>
      <c r="G65" s="1614"/>
      <c r="H65" s="388"/>
      <c r="I65" s="113"/>
      <c r="J65" s="120"/>
      <c r="K65" s="121"/>
      <c r="L65" s="120"/>
      <c r="M65" s="120"/>
      <c r="N65" s="1600"/>
      <c r="O65" s="1598"/>
      <c r="P65" s="1598"/>
      <c r="Q65" s="117"/>
      <c r="R65" s="85"/>
      <c r="V65" s="52"/>
      <c r="W65" s="52"/>
      <c r="X65" s="52"/>
      <c r="Y65" s="58"/>
      <c r="Z65" s="58"/>
      <c r="AA65" s="52"/>
      <c r="AB65" s="57"/>
      <c r="AC65" s="52"/>
      <c r="AD65" s="55"/>
    </row>
    <row r="66" spans="1:30" s="51" customFormat="1" ht="9" customHeight="1">
      <c r="A66" s="100"/>
      <c r="B66" s="100"/>
      <c r="C66" s="113"/>
      <c r="D66" s="1607"/>
      <c r="E66" s="113"/>
      <c r="F66" s="1596"/>
      <c r="G66" s="1596"/>
      <c r="H66" s="385"/>
      <c r="I66" s="385"/>
      <c r="J66" s="120"/>
      <c r="K66" s="121"/>
      <c r="L66" s="120"/>
      <c r="M66" s="120"/>
      <c r="N66" s="917"/>
      <c r="O66" s="1601"/>
      <c r="P66" s="1601"/>
      <c r="Q66" s="117"/>
      <c r="R66" s="85"/>
      <c r="V66" s="52"/>
      <c r="W66" s="52"/>
      <c r="X66" s="52"/>
      <c r="Y66" s="58"/>
      <c r="Z66" s="58"/>
      <c r="AA66" s="52"/>
      <c r="AB66" s="57"/>
      <c r="AC66" s="52"/>
      <c r="AD66" s="55"/>
    </row>
    <row r="67" spans="1:30" s="51" customFormat="1" ht="9" customHeight="1">
      <c r="A67" s="100"/>
      <c r="B67" s="100"/>
      <c r="C67" s="113"/>
      <c r="D67" s="1607"/>
      <c r="E67" s="113"/>
      <c r="F67" s="1606"/>
      <c r="G67" s="1606"/>
      <c r="H67" s="385"/>
      <c r="I67" s="385"/>
      <c r="J67" s="118"/>
      <c r="K67" s="119"/>
      <c r="L67" s="120"/>
      <c r="M67" s="120"/>
      <c r="N67" s="127"/>
      <c r="O67" s="1603"/>
      <c r="P67" s="1603"/>
      <c r="Q67" s="117"/>
      <c r="R67" s="85"/>
      <c r="V67" s="52"/>
      <c r="W67" s="52"/>
      <c r="X67" s="52"/>
      <c r="Y67" s="58"/>
      <c r="Z67" s="58"/>
      <c r="AA67" s="52"/>
      <c r="AB67" s="57"/>
      <c r="AC67" s="52"/>
      <c r="AD67" s="55"/>
    </row>
    <row r="68" spans="1:30" s="51" customFormat="1" ht="9" customHeight="1">
      <c r="A68" s="100"/>
      <c r="B68" s="100"/>
      <c r="C68" s="113"/>
      <c r="D68" s="1616"/>
      <c r="E68" s="113"/>
      <c r="F68" s="1612"/>
      <c r="G68" s="1613"/>
      <c r="H68" s="1599"/>
      <c r="I68" s="1597"/>
      <c r="J68" s="1597"/>
      <c r="K68" s="384"/>
      <c r="L68" s="120"/>
      <c r="M68" s="118"/>
      <c r="N68" s="128"/>
      <c r="O68" s="120"/>
      <c r="P68" s="129"/>
      <c r="Q68" s="117"/>
      <c r="R68" s="85"/>
      <c r="V68" s="52"/>
      <c r="W68" s="52"/>
      <c r="X68" s="52"/>
      <c r="Y68" s="58"/>
      <c r="Z68" s="58"/>
      <c r="AA68" s="52"/>
      <c r="AB68" s="57"/>
      <c r="AC68" s="52"/>
      <c r="AD68" s="55"/>
    </row>
    <row r="69" spans="1:30" s="51" customFormat="1" ht="9" customHeight="1">
      <c r="A69" s="100"/>
      <c r="B69" s="100"/>
      <c r="C69" s="113"/>
      <c r="D69" s="1616"/>
      <c r="E69" s="113"/>
      <c r="F69" s="1614"/>
      <c r="G69" s="1615"/>
      <c r="H69" s="1600"/>
      <c r="I69" s="1598"/>
      <c r="J69" s="1598"/>
      <c r="K69" s="384"/>
      <c r="L69" s="120"/>
      <c r="M69" s="118"/>
      <c r="N69" s="128"/>
      <c r="O69" s="120"/>
      <c r="P69" s="129"/>
      <c r="Q69" s="117"/>
      <c r="R69" s="85"/>
      <c r="V69" s="52"/>
      <c r="W69" s="52"/>
      <c r="X69" s="52"/>
      <c r="Y69" s="58"/>
      <c r="Z69" s="58"/>
      <c r="AA69" s="52"/>
      <c r="AB69" s="57"/>
      <c r="AC69" s="52"/>
      <c r="AD69" s="55"/>
    </row>
    <row r="70" spans="1:30" s="51" customFormat="1" ht="9" customHeight="1">
      <c r="A70" s="100"/>
      <c r="B70" s="100"/>
      <c r="C70" s="113"/>
      <c r="D70" s="1607"/>
      <c r="E70" s="113"/>
      <c r="F70" s="1596"/>
      <c r="G70" s="1618"/>
      <c r="H70" s="920"/>
      <c r="I70" s="1601"/>
      <c r="J70" s="1602"/>
      <c r="K70" s="383"/>
      <c r="L70" s="120"/>
      <c r="M70" s="118"/>
      <c r="N70" s="128"/>
      <c r="O70" s="120"/>
      <c r="P70" s="129"/>
      <c r="Q70" s="117"/>
      <c r="R70" s="85"/>
      <c r="V70" s="52"/>
      <c r="W70" s="52"/>
      <c r="X70" s="52"/>
      <c r="Y70" s="58"/>
      <c r="Z70" s="58"/>
      <c r="AA70" s="52"/>
      <c r="AB70" s="57"/>
      <c r="AC70" s="52"/>
      <c r="AD70" s="55"/>
    </row>
    <row r="71" spans="1:30" s="51" customFormat="1" ht="9" customHeight="1">
      <c r="A71" s="100"/>
      <c r="B71" s="100"/>
      <c r="C71" s="113"/>
      <c r="D71" s="1607"/>
      <c r="E71" s="113"/>
      <c r="F71" s="1617"/>
      <c r="G71" s="1484"/>
      <c r="H71" s="123"/>
      <c r="I71" s="1603"/>
      <c r="J71" s="1604"/>
      <c r="K71" s="383"/>
      <c r="L71" s="118"/>
      <c r="M71" s="118"/>
      <c r="N71" s="128"/>
      <c r="O71" s="120"/>
      <c r="P71" s="129"/>
      <c r="Q71" s="117"/>
      <c r="R71" s="85"/>
      <c r="V71" s="52"/>
      <c r="W71" s="52"/>
      <c r="X71" s="52"/>
      <c r="Y71" s="58"/>
      <c r="Z71" s="58"/>
      <c r="AA71" s="52"/>
      <c r="AB71" s="57"/>
      <c r="AC71" s="52"/>
      <c r="AD71" s="55"/>
    </row>
    <row r="72" spans="1:30" s="51" customFormat="1" ht="9" customHeight="1">
      <c r="A72" s="100"/>
      <c r="B72" s="100"/>
      <c r="C72" s="113"/>
      <c r="D72" s="1616"/>
      <c r="E72" s="113"/>
      <c r="F72" s="1612"/>
      <c r="G72" s="1612"/>
      <c r="H72" s="388"/>
      <c r="I72" s="113"/>
      <c r="J72" s="118"/>
      <c r="K72" s="1599"/>
      <c r="L72" s="1597"/>
      <c r="M72" s="1597"/>
      <c r="N72" s="130"/>
      <c r="O72" s="120"/>
      <c r="P72" s="129"/>
      <c r="Q72" s="117"/>
      <c r="R72" s="85"/>
      <c r="V72" s="52"/>
      <c r="W72" s="52"/>
      <c r="X72" s="52"/>
      <c r="Y72" s="58"/>
      <c r="Z72" s="58"/>
      <c r="AA72" s="52"/>
      <c r="AB72" s="57"/>
      <c r="AC72" s="52"/>
      <c r="AD72" s="55"/>
    </row>
    <row r="73" spans="1:30" s="51" customFormat="1" ht="9" customHeight="1">
      <c r="A73" s="100"/>
      <c r="B73" s="100"/>
      <c r="C73" s="113"/>
      <c r="D73" s="1616"/>
      <c r="E73" s="113"/>
      <c r="F73" s="1614"/>
      <c r="G73" s="1614"/>
      <c r="H73" s="388"/>
      <c r="I73" s="113"/>
      <c r="J73" s="120"/>
      <c r="K73" s="1600"/>
      <c r="L73" s="1598"/>
      <c r="M73" s="1598"/>
      <c r="N73" s="131"/>
      <c r="O73" s="120"/>
      <c r="P73" s="129"/>
      <c r="Q73" s="117"/>
      <c r="R73" s="85"/>
      <c r="V73" s="52"/>
      <c r="W73" s="52"/>
      <c r="X73" s="52"/>
      <c r="Y73" s="58"/>
      <c r="Z73" s="58"/>
      <c r="AA73" s="52"/>
      <c r="AB73" s="57"/>
      <c r="AC73" s="52"/>
      <c r="AD73" s="55"/>
    </row>
    <row r="74" spans="1:30" s="51" customFormat="1" ht="9" customHeight="1">
      <c r="A74" s="100"/>
      <c r="B74" s="100"/>
      <c r="C74" s="113"/>
      <c r="D74" s="1607"/>
      <c r="E74" s="113"/>
      <c r="F74" s="1596"/>
      <c r="G74" s="1596"/>
      <c r="H74" s="385"/>
      <c r="I74" s="385"/>
      <c r="J74" s="120"/>
      <c r="K74" s="917"/>
      <c r="L74" s="1610"/>
      <c r="M74" s="1610"/>
      <c r="N74" s="132"/>
      <c r="O74" s="120"/>
      <c r="P74" s="129"/>
      <c r="Q74" s="117"/>
      <c r="R74" s="85"/>
      <c r="V74" s="52"/>
      <c r="W74" s="52"/>
      <c r="X74" s="52"/>
      <c r="Y74" s="58"/>
      <c r="Z74" s="58"/>
      <c r="AA74" s="52"/>
      <c r="AB74" s="57"/>
      <c r="AC74" s="52"/>
      <c r="AD74" s="55"/>
    </row>
    <row r="75" spans="1:30" s="51" customFormat="1" ht="9" customHeight="1">
      <c r="A75" s="100"/>
      <c r="B75" s="100"/>
      <c r="C75" s="113"/>
      <c r="D75" s="1607"/>
      <c r="E75" s="113"/>
      <c r="F75" s="1606"/>
      <c r="G75" s="1606"/>
      <c r="H75" s="385"/>
      <c r="I75" s="385"/>
      <c r="J75" s="118"/>
      <c r="K75" s="128"/>
      <c r="L75" s="1611"/>
      <c r="M75" s="1611"/>
      <c r="N75" s="132"/>
      <c r="O75" s="120"/>
      <c r="P75" s="129"/>
      <c r="Q75" s="117"/>
      <c r="R75" s="85"/>
      <c r="V75" s="52"/>
      <c r="W75" s="52"/>
      <c r="X75" s="52"/>
      <c r="Y75" s="58"/>
      <c r="Z75" s="58"/>
      <c r="AA75" s="52"/>
      <c r="AB75" s="57"/>
      <c r="AC75" s="52"/>
      <c r="AD75" s="55"/>
    </row>
    <row r="76" spans="1:30" s="51" customFormat="1" ht="9" customHeight="1">
      <c r="A76" s="100"/>
      <c r="B76" s="100"/>
      <c r="C76" s="113"/>
      <c r="D76" s="1616"/>
      <c r="E76" s="113"/>
      <c r="F76" s="1612"/>
      <c r="G76" s="1613"/>
      <c r="H76" s="1599"/>
      <c r="I76" s="1597"/>
      <c r="J76" s="1597"/>
      <c r="K76" s="383"/>
      <c r="L76" s="120"/>
      <c r="M76" s="118"/>
      <c r="N76" s="119"/>
      <c r="O76" s="120"/>
      <c r="P76" s="129"/>
      <c r="Q76" s="117"/>
      <c r="R76" s="85"/>
      <c r="V76" s="52"/>
      <c r="W76" s="52"/>
      <c r="X76" s="52"/>
      <c r="Y76" s="58"/>
      <c r="Z76" s="58"/>
      <c r="AA76" s="52"/>
      <c r="AB76" s="57"/>
      <c r="AC76" s="52"/>
      <c r="AD76" s="55"/>
    </row>
    <row r="77" spans="1:30" s="51" customFormat="1" ht="9" customHeight="1">
      <c r="A77" s="100"/>
      <c r="B77" s="100"/>
      <c r="C77" s="113"/>
      <c r="D77" s="1616"/>
      <c r="E77" s="113"/>
      <c r="F77" s="1614"/>
      <c r="G77" s="1615"/>
      <c r="H77" s="1600"/>
      <c r="I77" s="1598"/>
      <c r="J77" s="1598"/>
      <c r="K77" s="383"/>
      <c r="L77" s="120"/>
      <c r="M77" s="118"/>
      <c r="N77" s="119"/>
      <c r="O77" s="120"/>
      <c r="P77" s="129"/>
      <c r="Q77" s="100"/>
      <c r="R77" s="103"/>
      <c r="V77" s="52"/>
      <c r="W77" s="52"/>
      <c r="X77" s="52"/>
      <c r="Y77" s="52"/>
      <c r="Z77" s="53"/>
      <c r="AA77" s="52"/>
      <c r="AB77" s="57"/>
      <c r="AC77" s="53"/>
      <c r="AD77" s="55"/>
    </row>
    <row r="78" spans="1:30" s="51" customFormat="1" ht="9" customHeight="1">
      <c r="A78" s="100"/>
      <c r="B78" s="100"/>
      <c r="C78" s="113"/>
      <c r="D78" s="1607"/>
      <c r="E78" s="113"/>
      <c r="F78" s="1596"/>
      <c r="G78" s="1618"/>
      <c r="H78" s="920"/>
      <c r="I78" s="1601"/>
      <c r="J78" s="1601"/>
      <c r="K78" s="384"/>
      <c r="L78" s="120"/>
      <c r="M78" s="120"/>
      <c r="N78" s="121"/>
      <c r="O78" s="120"/>
      <c r="P78" s="120"/>
      <c r="Q78" s="100"/>
      <c r="R78" s="85"/>
      <c r="V78" s="52"/>
      <c r="W78" s="52"/>
      <c r="X78" s="53"/>
      <c r="Y78" s="52"/>
      <c r="Z78" s="53"/>
      <c r="AA78" s="52"/>
      <c r="AB78" s="57"/>
      <c r="AC78" s="53"/>
      <c r="AD78" s="55"/>
    </row>
    <row r="79" spans="1:30" s="51" customFormat="1" ht="9" customHeight="1">
      <c r="A79" s="100"/>
      <c r="B79" s="100"/>
      <c r="C79" s="133"/>
      <c r="D79" s="1607"/>
      <c r="E79" s="133"/>
      <c r="F79" s="1617"/>
      <c r="G79" s="1484"/>
      <c r="H79" s="123"/>
      <c r="I79" s="1603"/>
      <c r="J79" s="1603"/>
      <c r="K79" s="384"/>
      <c r="L79" s="120"/>
      <c r="M79" s="118"/>
      <c r="N79" s="119"/>
      <c r="O79" s="120"/>
      <c r="P79" s="118"/>
      <c r="Q79" s="100"/>
      <c r="R79" s="918"/>
      <c r="V79" s="52"/>
      <c r="W79" s="52"/>
      <c r="X79" s="52"/>
      <c r="Y79" s="52"/>
      <c r="Z79" s="52"/>
      <c r="AA79" s="52"/>
      <c r="AB79" s="57"/>
      <c r="AC79" s="53"/>
      <c r="AD79" s="55"/>
    </row>
    <row r="80" spans="1:30" s="51" customFormat="1" ht="9" customHeight="1">
      <c r="A80" s="100"/>
      <c r="B80" s="100"/>
      <c r="C80" s="133"/>
      <c r="D80" s="1623"/>
      <c r="E80" s="133"/>
      <c r="F80" s="1621"/>
      <c r="G80" s="1621"/>
      <c r="H80" s="113"/>
      <c r="I80" s="113"/>
      <c r="J80" s="134"/>
      <c r="K80" s="134"/>
      <c r="L80" s="134"/>
      <c r="M80" s="134"/>
      <c r="N80" s="135"/>
      <c r="O80" s="134"/>
      <c r="P80" s="134"/>
      <c r="Q80" s="100"/>
      <c r="R80" s="918"/>
      <c r="S80" s="38"/>
      <c r="T80" s="38"/>
      <c r="V80" s="52"/>
      <c r="W80" s="52"/>
      <c r="X80" s="52"/>
      <c r="Y80" s="52"/>
      <c r="Z80" s="53"/>
      <c r="AA80" s="52"/>
      <c r="AB80" s="57"/>
      <c r="AC80" s="53"/>
      <c r="AD80" s="57"/>
    </row>
    <row r="81" spans="1:30" s="51" customFormat="1" ht="9" customHeight="1" hidden="1">
      <c r="A81" s="100"/>
      <c r="B81" s="100"/>
      <c r="C81" s="134"/>
      <c r="D81" s="1624"/>
      <c r="E81" s="134"/>
      <c r="F81" s="1622"/>
      <c r="G81" s="1622"/>
      <c r="H81" s="113"/>
      <c r="I81" s="113"/>
      <c r="J81" s="100"/>
      <c r="K81" s="100"/>
      <c r="L81" s="100"/>
      <c r="M81" s="100"/>
      <c r="N81" s="919"/>
      <c r="O81" s="100"/>
      <c r="P81" s="100"/>
      <c r="Q81" s="100"/>
      <c r="R81" s="918"/>
      <c r="S81" s="38"/>
      <c r="T81" s="38"/>
      <c r="V81" s="52"/>
      <c r="W81" s="52"/>
      <c r="X81" s="52"/>
      <c r="Y81" s="52"/>
      <c r="Z81" s="52"/>
      <c r="AA81" s="52"/>
      <c r="AB81" s="52"/>
      <c r="AC81" s="52"/>
      <c r="AD81" s="53"/>
    </row>
    <row r="82" spans="1:30" s="51" customFormat="1" ht="9" customHeight="1" hidden="1">
      <c r="A82" s="100"/>
      <c r="B82" s="100"/>
      <c r="C82" s="134"/>
      <c r="D82" s="387"/>
      <c r="E82" s="134"/>
      <c r="F82" s="113"/>
      <c r="G82" s="113"/>
      <c r="H82" s="113"/>
      <c r="I82" s="113"/>
      <c r="J82" s="100"/>
      <c r="K82" s="100"/>
      <c r="L82" s="100"/>
      <c r="M82" s="100"/>
      <c r="N82" s="919"/>
      <c r="O82" s="100"/>
      <c r="P82" s="100"/>
      <c r="Q82" s="100"/>
      <c r="R82" s="918"/>
      <c r="S82" s="38"/>
      <c r="T82" s="38"/>
      <c r="V82" s="52"/>
      <c r="W82" s="52"/>
      <c r="X82" s="52"/>
      <c r="Y82" s="52"/>
      <c r="Z82" s="52"/>
      <c r="AA82" s="52"/>
      <c r="AB82" s="52"/>
      <c r="AC82" s="52"/>
      <c r="AD82" s="53"/>
    </row>
    <row r="83" spans="1:30" ht="9" customHeight="1">
      <c r="A83" s="98"/>
      <c r="B83" s="98"/>
      <c r="C83" s="1630" t="s">
        <v>44</v>
      </c>
      <c r="D83" s="1630"/>
      <c r="E83" s="1630"/>
      <c r="F83" s="1630"/>
      <c r="G83" s="1630"/>
      <c r="H83" s="1630"/>
      <c r="I83" s="1630"/>
      <c r="J83" s="1630"/>
      <c r="K83" s="1630"/>
      <c r="L83" s="1630"/>
      <c r="M83" s="1630"/>
      <c r="N83" s="1630"/>
      <c r="O83" s="1630"/>
      <c r="P83" s="1630"/>
      <c r="Q83" s="1630"/>
      <c r="R83" s="1630"/>
      <c r="V83" s="52"/>
      <c r="W83" s="52"/>
      <c r="X83" s="52"/>
      <c r="Y83" s="52"/>
      <c r="Z83" s="53"/>
      <c r="AA83" s="52"/>
      <c r="AB83" s="53"/>
      <c r="AC83" s="52"/>
      <c r="AD83" s="53"/>
    </row>
    <row r="84" spans="1:30" s="51" customFormat="1" ht="9" customHeight="1">
      <c r="A84" s="100"/>
      <c r="B84" s="100"/>
      <c r="C84" s="1630"/>
      <c r="D84" s="1630"/>
      <c r="E84" s="1630"/>
      <c r="F84" s="1630"/>
      <c r="G84" s="1630"/>
      <c r="H84" s="1630"/>
      <c r="I84" s="1630"/>
      <c r="J84" s="1630"/>
      <c r="K84" s="1630"/>
      <c r="L84" s="1630"/>
      <c r="M84" s="1630"/>
      <c r="N84" s="1630"/>
      <c r="O84" s="1630"/>
      <c r="P84" s="1630"/>
      <c r="Q84" s="1630"/>
      <c r="R84" s="1630"/>
      <c r="V84" s="52"/>
      <c r="W84" s="52"/>
      <c r="X84" s="53"/>
      <c r="Y84" s="52"/>
      <c r="Z84" s="53"/>
      <c r="AA84" s="52"/>
      <c r="AB84" s="52"/>
      <c r="AC84" s="52"/>
      <c r="AD84" s="53"/>
    </row>
    <row r="85" spans="1:30" s="51" customFormat="1" ht="9" customHeight="1">
      <c r="A85" s="100"/>
      <c r="B85" s="100"/>
      <c r="C85" s="134"/>
      <c r="D85" s="134"/>
      <c r="E85" s="134"/>
      <c r="F85" s="134"/>
      <c r="G85" s="1607"/>
      <c r="H85" s="100"/>
      <c r="I85" s="1596"/>
      <c r="J85" s="1597"/>
      <c r="K85" s="384"/>
      <c r="L85" s="120"/>
      <c r="M85" s="120"/>
      <c r="N85" s="121"/>
      <c r="O85" s="120"/>
      <c r="P85" s="134"/>
      <c r="Q85" s="100"/>
      <c r="R85" s="85"/>
      <c r="V85" s="58"/>
      <c r="W85" s="52"/>
      <c r="X85" s="53"/>
      <c r="Y85" s="52"/>
      <c r="Z85" s="53"/>
      <c r="AA85" s="52"/>
      <c r="AB85" s="52"/>
      <c r="AC85" s="52"/>
      <c r="AD85" s="53"/>
    </row>
    <row r="86" spans="1:30" s="51" customFormat="1" ht="9" customHeight="1">
      <c r="A86" s="100"/>
      <c r="B86" s="100"/>
      <c r="C86" s="134"/>
      <c r="D86" s="134"/>
      <c r="E86" s="134"/>
      <c r="F86" s="134"/>
      <c r="G86" s="1607"/>
      <c r="H86" s="100"/>
      <c r="I86" s="1606"/>
      <c r="J86" s="1598"/>
      <c r="K86" s="384"/>
      <c r="L86" s="118"/>
      <c r="M86" s="120"/>
      <c r="N86" s="121"/>
      <c r="O86" s="120"/>
      <c r="P86" s="134"/>
      <c r="Q86" s="100"/>
      <c r="R86" s="85"/>
      <c r="V86" s="58"/>
      <c r="W86" s="52"/>
      <c r="X86" s="53"/>
      <c r="Y86" s="52"/>
      <c r="Z86" s="53"/>
      <c r="AA86" s="52"/>
      <c r="AB86" s="52"/>
      <c r="AC86" s="52"/>
      <c r="AD86" s="53"/>
    </row>
    <row r="87" spans="1:30" s="51" customFormat="1" ht="9" customHeight="1">
      <c r="A87" s="100"/>
      <c r="B87" s="100"/>
      <c r="C87" s="134"/>
      <c r="D87" s="134"/>
      <c r="E87" s="134"/>
      <c r="F87" s="134"/>
      <c r="G87" s="1616"/>
      <c r="H87" s="100"/>
      <c r="I87" s="1612"/>
      <c r="J87" s="1613"/>
      <c r="K87" s="1599"/>
      <c r="L87" s="1597"/>
      <c r="M87" s="1597"/>
      <c r="N87" s="384"/>
      <c r="O87" s="118"/>
      <c r="P87" s="134"/>
      <c r="Q87" s="100"/>
      <c r="R87" s="85"/>
      <c r="V87" s="58"/>
      <c r="W87" s="52"/>
      <c r="X87" s="53"/>
      <c r="Y87" s="52"/>
      <c r="Z87" s="53"/>
      <c r="AA87" s="52"/>
      <c r="AB87" s="52"/>
      <c r="AC87" s="52"/>
      <c r="AD87" s="53"/>
    </row>
    <row r="88" spans="1:30" s="51" customFormat="1" ht="9" customHeight="1">
      <c r="A88" s="100"/>
      <c r="B88" s="100"/>
      <c r="C88" s="134"/>
      <c r="D88" s="134"/>
      <c r="E88" s="134"/>
      <c r="F88" s="134"/>
      <c r="G88" s="1616"/>
      <c r="H88" s="100"/>
      <c r="I88" s="1631"/>
      <c r="J88" s="1615"/>
      <c r="K88" s="1600"/>
      <c r="L88" s="1598"/>
      <c r="M88" s="1598"/>
      <c r="N88" s="384"/>
      <c r="O88" s="118"/>
      <c r="P88" s="134"/>
      <c r="Q88" s="100"/>
      <c r="R88" s="85"/>
      <c r="V88" s="58"/>
      <c r="W88" s="52"/>
      <c r="X88" s="53"/>
      <c r="Y88" s="52"/>
      <c r="Z88" s="53"/>
      <c r="AA88" s="52"/>
      <c r="AB88" s="52"/>
      <c r="AC88" s="52"/>
      <c r="AD88" s="53"/>
    </row>
    <row r="89" spans="1:30" s="51" customFormat="1" ht="9" customHeight="1">
      <c r="A89" s="100"/>
      <c r="B89" s="100"/>
      <c r="C89" s="134"/>
      <c r="D89" s="134"/>
      <c r="E89" s="134"/>
      <c r="F89" s="134"/>
      <c r="G89" s="1607"/>
      <c r="H89" s="100"/>
      <c r="I89" s="1596"/>
      <c r="J89" s="1632"/>
      <c r="K89" s="916"/>
      <c r="L89" s="1610"/>
      <c r="M89" s="1610"/>
      <c r="N89" s="125"/>
      <c r="O89" s="118"/>
      <c r="P89" s="134"/>
      <c r="Q89" s="100"/>
      <c r="R89" s="85"/>
      <c r="V89" s="58"/>
      <c r="W89" s="52"/>
      <c r="X89" s="53"/>
      <c r="Y89" s="52"/>
      <c r="Z89" s="53"/>
      <c r="AA89" s="52"/>
      <c r="AB89" s="52"/>
      <c r="AC89" s="52"/>
      <c r="AD89" s="53"/>
    </row>
    <row r="90" spans="1:30" s="51" customFormat="1" ht="9" customHeight="1">
      <c r="A90" s="100"/>
      <c r="B90" s="100"/>
      <c r="C90" s="134"/>
      <c r="D90" s="134"/>
      <c r="E90" s="134"/>
      <c r="F90" s="134"/>
      <c r="G90" s="1607"/>
      <c r="H90" s="100"/>
      <c r="I90" s="1606"/>
      <c r="J90" s="1609"/>
      <c r="K90" s="383"/>
      <c r="L90" s="1611"/>
      <c r="M90" s="1611"/>
      <c r="N90" s="125"/>
      <c r="O90" s="120"/>
      <c r="P90" s="134"/>
      <c r="Q90" s="100"/>
      <c r="R90" s="85"/>
      <c r="V90" s="58"/>
      <c r="W90" s="52"/>
      <c r="X90" s="53"/>
      <c r="Y90" s="52"/>
      <c r="Z90" s="53"/>
      <c r="AA90" s="52"/>
      <c r="AB90" s="52"/>
      <c r="AC90" s="52"/>
      <c r="AD90" s="53"/>
    </row>
    <row r="91" spans="1:30" s="51" customFormat="1" ht="9" customHeight="1">
      <c r="A91" s="100"/>
      <c r="B91" s="100"/>
      <c r="C91" s="134"/>
      <c r="D91" s="134"/>
      <c r="E91" s="134"/>
      <c r="F91" s="134"/>
      <c r="G91" s="1616"/>
      <c r="H91" s="100"/>
      <c r="I91" s="1612"/>
      <c r="J91" s="1612"/>
      <c r="K91" s="388"/>
      <c r="L91" s="118"/>
      <c r="M91" s="120"/>
      <c r="N91" s="1599"/>
      <c r="O91" s="1597"/>
      <c r="P91" s="1597"/>
      <c r="Q91" s="100"/>
      <c r="R91" s="85"/>
      <c r="V91" s="58"/>
      <c r="W91" s="52"/>
      <c r="X91" s="53"/>
      <c r="Y91" s="52"/>
      <c r="Z91" s="53"/>
      <c r="AA91" s="52"/>
      <c r="AB91" s="52"/>
      <c r="AC91" s="52"/>
      <c r="AD91" s="53"/>
    </row>
    <row r="92" spans="1:30" s="51" customFormat="1" ht="9" customHeight="1">
      <c r="A92" s="100"/>
      <c r="B92" s="100"/>
      <c r="C92" s="134"/>
      <c r="D92" s="134"/>
      <c r="E92" s="134"/>
      <c r="F92" s="134"/>
      <c r="G92" s="1616"/>
      <c r="H92" s="100"/>
      <c r="I92" s="1631"/>
      <c r="J92" s="1631"/>
      <c r="K92" s="389"/>
      <c r="L92" s="120"/>
      <c r="M92" s="133"/>
      <c r="N92" s="1600"/>
      <c r="O92" s="1598"/>
      <c r="P92" s="1598"/>
      <c r="Q92" s="100"/>
      <c r="R92" s="85"/>
      <c r="V92" s="58"/>
      <c r="W92" s="52"/>
      <c r="X92" s="53"/>
      <c r="Y92" s="52"/>
      <c r="Z92" s="53"/>
      <c r="AA92" s="52"/>
      <c r="AB92" s="52"/>
      <c r="AC92" s="52"/>
      <c r="AD92" s="53"/>
    </row>
    <row r="93" spans="1:30" s="51" customFormat="1" ht="9" customHeight="1">
      <c r="A93" s="100"/>
      <c r="B93" s="100"/>
      <c r="C93" s="134"/>
      <c r="D93" s="134"/>
      <c r="E93" s="134"/>
      <c r="F93" s="134"/>
      <c r="G93" s="1607"/>
      <c r="H93" s="100"/>
      <c r="I93" s="1596"/>
      <c r="J93" s="1597"/>
      <c r="K93" s="384"/>
      <c r="L93" s="120"/>
      <c r="M93" s="120"/>
      <c r="N93" s="917"/>
      <c r="O93" s="1610"/>
      <c r="P93" s="1610"/>
      <c r="Q93" s="100"/>
      <c r="R93" s="85"/>
      <c r="V93" s="58"/>
      <c r="W93" s="52"/>
      <c r="X93" s="53"/>
      <c r="Y93" s="52"/>
      <c r="Z93" s="53"/>
      <c r="AA93" s="52"/>
      <c r="AB93" s="52"/>
      <c r="AC93" s="52"/>
      <c r="AD93" s="53"/>
    </row>
    <row r="94" spans="1:30" s="51" customFormat="1" ht="9" customHeight="1">
      <c r="A94" s="100"/>
      <c r="B94" s="100"/>
      <c r="C94" s="134"/>
      <c r="D94" s="134"/>
      <c r="E94" s="134"/>
      <c r="F94" s="134"/>
      <c r="G94" s="1607"/>
      <c r="H94" s="100"/>
      <c r="I94" s="1606"/>
      <c r="J94" s="1598"/>
      <c r="K94" s="384"/>
      <c r="L94" s="118"/>
      <c r="M94" s="120"/>
      <c r="N94" s="127"/>
      <c r="O94" s="1611"/>
      <c r="P94" s="1611"/>
      <c r="Q94" s="100"/>
      <c r="R94" s="85"/>
      <c r="V94" s="58"/>
      <c r="W94" s="52"/>
      <c r="X94" s="53"/>
      <c r="Y94" s="52"/>
      <c r="Z94" s="53"/>
      <c r="AA94" s="52"/>
      <c r="AB94" s="52"/>
      <c r="AC94" s="52"/>
      <c r="AD94" s="53"/>
    </row>
    <row r="95" spans="1:30" s="51" customFormat="1" ht="9" customHeight="1">
      <c r="A95" s="100"/>
      <c r="B95" s="100"/>
      <c r="C95" s="134"/>
      <c r="D95" s="134"/>
      <c r="E95" s="134"/>
      <c r="F95" s="134"/>
      <c r="G95" s="1616"/>
      <c r="H95" s="100"/>
      <c r="I95" s="1612"/>
      <c r="J95" s="1613"/>
      <c r="K95" s="1599"/>
      <c r="L95" s="1597"/>
      <c r="M95" s="1597"/>
      <c r="N95" s="383"/>
      <c r="O95" s="120"/>
      <c r="P95" s="134"/>
      <c r="Q95" s="100"/>
      <c r="R95" s="85"/>
      <c r="V95" s="58"/>
      <c r="W95" s="52"/>
      <c r="X95" s="53"/>
      <c r="Y95" s="52"/>
      <c r="Z95" s="53"/>
      <c r="AA95" s="52"/>
      <c r="AB95" s="52"/>
      <c r="AC95" s="52"/>
      <c r="AD95" s="53"/>
    </row>
    <row r="96" spans="1:30" s="51" customFormat="1" ht="9" customHeight="1">
      <c r="A96" s="100"/>
      <c r="B96" s="100"/>
      <c r="C96" s="134"/>
      <c r="D96" s="134"/>
      <c r="E96" s="134"/>
      <c r="F96" s="134"/>
      <c r="G96" s="1616"/>
      <c r="H96" s="100"/>
      <c r="I96" s="1631"/>
      <c r="J96" s="1615"/>
      <c r="K96" s="1600"/>
      <c r="L96" s="1598"/>
      <c r="M96" s="1598"/>
      <c r="N96" s="383"/>
      <c r="O96" s="118"/>
      <c r="P96" s="134"/>
      <c r="Q96" s="100"/>
      <c r="R96" s="85"/>
      <c r="V96" s="58"/>
      <c r="W96" s="52"/>
      <c r="X96" s="53"/>
      <c r="Y96" s="52"/>
      <c r="Z96" s="53"/>
      <c r="AA96" s="52"/>
      <c r="AB96" s="52"/>
      <c r="AC96" s="52"/>
      <c r="AD96" s="53"/>
    </row>
    <row r="97" spans="1:30" s="51" customFormat="1" ht="9" customHeight="1">
      <c r="A97" s="100"/>
      <c r="B97" s="100"/>
      <c r="C97" s="134"/>
      <c r="D97" s="134"/>
      <c r="E97" s="134"/>
      <c r="F97" s="134"/>
      <c r="G97" s="1607"/>
      <c r="H97" s="100"/>
      <c r="I97" s="1596"/>
      <c r="J97" s="1632"/>
      <c r="K97" s="916"/>
      <c r="L97" s="1610"/>
      <c r="M97" s="1610"/>
      <c r="N97" s="54"/>
      <c r="O97" s="120"/>
      <c r="P97" s="134"/>
      <c r="Q97" s="100"/>
      <c r="R97" s="85"/>
      <c r="V97" s="58"/>
      <c r="W97" s="52"/>
      <c r="X97" s="53"/>
      <c r="Y97" s="52"/>
      <c r="Z97" s="53"/>
      <c r="AA97" s="52"/>
      <c r="AB97" s="52"/>
      <c r="AC97" s="52"/>
      <c r="AD97" s="53"/>
    </row>
    <row r="98" spans="1:30" s="51" customFormat="1" ht="9" customHeight="1">
      <c r="A98" s="100"/>
      <c r="B98" s="100"/>
      <c r="C98" s="134"/>
      <c r="D98" s="134"/>
      <c r="E98" s="134"/>
      <c r="F98" s="134"/>
      <c r="G98" s="1607"/>
      <c r="H98" s="100"/>
      <c r="I98" s="1606"/>
      <c r="J98" s="1609"/>
      <c r="K98" s="383"/>
      <c r="L98" s="1611"/>
      <c r="M98" s="1611"/>
      <c r="N98" s="54"/>
      <c r="O98" s="118"/>
      <c r="P98" s="134"/>
      <c r="Q98" s="100"/>
      <c r="R98" s="85"/>
      <c r="V98" s="58"/>
      <c r="W98" s="52"/>
      <c r="X98" s="53"/>
      <c r="Y98" s="52"/>
      <c r="Z98" s="53"/>
      <c r="AA98" s="52"/>
      <c r="AB98" s="52"/>
      <c r="AC98" s="52"/>
      <c r="AD98" s="53"/>
    </row>
    <row r="99" spans="1:30" s="51" customFormat="1" ht="9" customHeight="1">
      <c r="A99" s="100"/>
      <c r="B99" s="100"/>
      <c r="C99" s="134"/>
      <c r="D99" s="134"/>
      <c r="E99" s="134"/>
      <c r="F99" s="134"/>
      <c r="G99" s="85"/>
      <c r="H99" s="85"/>
      <c r="I99" s="1621"/>
      <c r="J99" s="1621"/>
      <c r="K99" s="388"/>
      <c r="L99" s="120"/>
      <c r="M99" s="120"/>
      <c r="N99" s="120"/>
      <c r="O99" s="120"/>
      <c r="P99" s="133"/>
      <c r="Q99" s="100"/>
      <c r="R99" s="85"/>
      <c r="V99" s="58"/>
      <c r="W99" s="52"/>
      <c r="X99" s="53"/>
      <c r="Y99" s="52"/>
      <c r="Z99" s="53"/>
      <c r="AA99" s="52"/>
      <c r="AB99" s="52"/>
      <c r="AC99" s="52"/>
      <c r="AD99" s="53"/>
    </row>
    <row r="100" spans="1:30" s="51" customFormat="1" ht="9" customHeight="1">
      <c r="A100" s="100"/>
      <c r="B100" s="100"/>
      <c r="C100" s="134"/>
      <c r="D100" s="134"/>
      <c r="E100" s="134"/>
      <c r="F100" s="134"/>
      <c r="G100" s="85"/>
      <c r="H100" s="85"/>
      <c r="I100" s="1639"/>
      <c r="J100" s="1639"/>
      <c r="K100" s="389"/>
      <c r="L100" s="120"/>
      <c r="M100" s="120"/>
      <c r="N100" s="120"/>
      <c r="O100" s="120"/>
      <c r="P100" s="133"/>
      <c r="Q100" s="100"/>
      <c r="R100" s="85"/>
      <c r="V100" s="58"/>
      <c r="W100" s="52"/>
      <c r="X100" s="53"/>
      <c r="Y100" s="52"/>
      <c r="Z100" s="53"/>
      <c r="AA100" s="52"/>
      <c r="AB100" s="52"/>
      <c r="AC100" s="52"/>
      <c r="AD100" s="53"/>
    </row>
    <row r="101" spans="1:18" s="51" customFormat="1" ht="7.5" customHeight="1" hidden="1">
      <c r="A101" s="100"/>
      <c r="B101" s="100"/>
      <c r="C101" s="134"/>
      <c r="D101" s="134"/>
      <c r="E101" s="134"/>
      <c r="F101" s="134"/>
      <c r="G101" s="85"/>
      <c r="H101" s="85"/>
      <c r="I101" s="85"/>
      <c r="J101" s="111"/>
      <c r="K101" s="387"/>
      <c r="L101" s="101"/>
      <c r="M101" s="101"/>
      <c r="N101" s="101"/>
      <c r="O101" s="101"/>
      <c r="P101" s="85"/>
      <c r="Q101" s="100"/>
      <c r="R101" s="85"/>
    </row>
    <row r="102" spans="1:18" s="63" customFormat="1" ht="12.75" customHeight="1">
      <c r="A102" s="61"/>
      <c r="B102" s="61"/>
      <c r="C102" s="1620"/>
      <c r="D102" s="1620"/>
      <c r="E102" s="1620"/>
      <c r="F102" s="386"/>
      <c r="G102" s="1640"/>
      <c r="H102" s="1640"/>
      <c r="I102" s="1640"/>
      <c r="J102" s="1597"/>
      <c r="K102" s="1597"/>
      <c r="L102" s="1597"/>
      <c r="M102" s="1597"/>
      <c r="N102" s="62"/>
      <c r="O102" s="62"/>
      <c r="P102" s="61"/>
      <c r="Q102" s="61"/>
      <c r="R102" s="61"/>
    </row>
    <row r="103" spans="1:19" s="51" customFormat="1" ht="12" customHeight="1">
      <c r="A103" s="64"/>
      <c r="B103" s="65"/>
      <c r="C103" s="65"/>
      <c r="D103" s="65"/>
      <c r="E103" s="65"/>
      <c r="F103" s="66"/>
      <c r="G103" s="66"/>
      <c r="H103" s="67"/>
      <c r="I103" s="1213" t="s">
        <v>25</v>
      </c>
      <c r="J103" s="1214"/>
      <c r="K103" s="1214"/>
      <c r="L103" s="1214"/>
      <c r="M103" s="1214"/>
      <c r="N103" s="1214"/>
      <c r="O103" s="1214"/>
      <c r="P103" s="1214"/>
      <c r="Q103" s="1214"/>
      <c r="R103" s="1214"/>
      <c r="S103" s="1215"/>
    </row>
    <row r="104" spans="1:19" s="51" customFormat="1" ht="12" customHeight="1">
      <c r="A104" s="66"/>
      <c r="B104" s="65"/>
      <c r="C104" s="65"/>
      <c r="D104" s="65"/>
      <c r="E104" s="65"/>
      <c r="F104" s="68"/>
      <c r="G104" s="68"/>
      <c r="H104" s="67"/>
      <c r="I104" s="1633"/>
      <c r="J104" s="1634"/>
      <c r="K104" s="1634"/>
      <c r="L104" s="1634"/>
      <c r="M104" s="1635"/>
      <c r="N104" s="1497"/>
      <c r="O104" s="1498"/>
      <c r="P104" s="1498"/>
      <c r="Q104" s="1498"/>
      <c r="R104" s="1498"/>
      <c r="S104" s="1207"/>
    </row>
    <row r="105" spans="1:19" s="51" customFormat="1" ht="12" customHeight="1">
      <c r="A105" s="64"/>
      <c r="B105" s="65"/>
      <c r="C105" s="65"/>
      <c r="D105" s="65"/>
      <c r="E105" s="65"/>
      <c r="F105" s="66"/>
      <c r="G105" s="66"/>
      <c r="H105" s="67"/>
      <c r="I105" s="1636"/>
      <c r="J105" s="1637"/>
      <c r="K105" s="1637"/>
      <c r="L105" s="1637"/>
      <c r="M105" s="1638"/>
      <c r="N105" s="1499"/>
      <c r="O105" s="1500"/>
      <c r="P105" s="1500"/>
      <c r="Q105" s="1500"/>
      <c r="R105" s="1500"/>
      <c r="S105" s="1501"/>
    </row>
    <row r="106" spans="1:19" s="51" customFormat="1" ht="12" customHeight="1">
      <c r="A106" s="66"/>
      <c r="B106" s="65"/>
      <c r="C106" s="65"/>
      <c r="D106" s="65"/>
      <c r="E106" s="65"/>
      <c r="F106" s="68"/>
      <c r="G106" s="68"/>
      <c r="H106" s="67"/>
      <c r="I106" s="1095" t="s">
        <v>26</v>
      </c>
      <c r="J106" s="1202"/>
      <c r="K106" s="1202"/>
      <c r="L106" s="1202"/>
      <c r="M106" s="1096"/>
      <c r="N106" s="1095" t="s">
        <v>86</v>
      </c>
      <c r="O106" s="1202"/>
      <c r="P106" s="1202"/>
      <c r="Q106" s="1202"/>
      <c r="R106" s="1202"/>
      <c r="S106" s="1096"/>
    </row>
    <row r="107" spans="3:17" s="51" customFormat="1" ht="7.5" customHeight="1">
      <c r="C107" s="60"/>
      <c r="D107" s="60"/>
      <c r="E107" s="60"/>
      <c r="F107" s="60"/>
      <c r="G107" s="38"/>
      <c r="H107" s="38"/>
      <c r="I107" s="38"/>
      <c r="J107" s="58"/>
      <c r="K107" s="58"/>
      <c r="L107" s="52"/>
      <c r="M107" s="53"/>
      <c r="N107" s="53"/>
      <c r="O107" s="52"/>
      <c r="P107" s="57"/>
      <c r="Q107" s="59"/>
    </row>
    <row r="108" spans="3:17" s="51" customFormat="1" ht="11.25" customHeight="1">
      <c r="C108" s="60"/>
      <c r="D108" s="60"/>
      <c r="E108" s="60"/>
      <c r="F108" s="60"/>
      <c r="J108" s="57"/>
      <c r="K108" s="57"/>
      <c r="L108" s="57"/>
      <c r="M108" s="57"/>
      <c r="N108" s="57"/>
      <c r="O108" s="57"/>
      <c r="P108" s="57"/>
      <c r="Q108" s="57"/>
    </row>
    <row r="109" spans="3:17" s="51" customFormat="1" ht="11.25" customHeight="1">
      <c r="C109" s="60"/>
      <c r="D109" s="60"/>
      <c r="E109" s="60"/>
      <c r="F109" s="60"/>
      <c r="J109" s="69"/>
      <c r="K109" s="69"/>
      <c r="L109" s="69"/>
      <c r="M109" s="59"/>
      <c r="N109" s="59"/>
      <c r="O109" s="59"/>
      <c r="P109" s="57"/>
      <c r="Q109" s="57"/>
    </row>
    <row r="110" spans="3:17" s="51" customFormat="1" ht="11.25" customHeight="1">
      <c r="C110" s="60"/>
      <c r="D110" s="60"/>
      <c r="E110" s="60"/>
      <c r="F110" s="60"/>
      <c r="J110" s="57"/>
      <c r="K110" s="57"/>
      <c r="L110" s="57"/>
      <c r="M110" s="57"/>
      <c r="N110" s="57"/>
      <c r="O110" s="57"/>
      <c r="P110" s="59"/>
      <c r="Q110" s="59"/>
    </row>
    <row r="111" spans="3:6" s="51" customFormat="1" ht="11.25" customHeight="1">
      <c r="C111" s="60"/>
      <c r="D111" s="60"/>
      <c r="E111" s="60"/>
      <c r="F111" s="60"/>
    </row>
    <row r="112" spans="3:17" s="51" customFormat="1" ht="11.25" customHeight="1">
      <c r="C112" s="60"/>
      <c r="D112" s="60"/>
      <c r="E112" s="60"/>
      <c r="F112" s="60"/>
      <c r="J112" s="38"/>
      <c r="K112" s="38"/>
      <c r="L112" s="38"/>
      <c r="M112" s="38"/>
      <c r="N112" s="38"/>
      <c r="O112" s="38"/>
      <c r="P112" s="38"/>
      <c r="Q112" s="38"/>
    </row>
    <row r="113" spans="3:11" s="51" customFormat="1" ht="11.25" customHeight="1">
      <c r="C113" s="60"/>
      <c r="D113" s="60"/>
      <c r="E113" s="60"/>
      <c r="F113" s="60"/>
      <c r="J113" s="38"/>
      <c r="K113" s="38"/>
    </row>
    <row r="114" spans="3:11" s="51" customFormat="1" ht="11.25" customHeight="1">
      <c r="C114" s="60"/>
      <c r="D114" s="60"/>
      <c r="E114" s="60"/>
      <c r="F114" s="60"/>
      <c r="J114" s="38"/>
      <c r="K114" s="38"/>
    </row>
    <row r="115" spans="3:11" s="51" customFormat="1" ht="11.25" customHeight="1">
      <c r="C115" s="60"/>
      <c r="D115" s="60"/>
      <c r="E115" s="60"/>
      <c r="F115" s="60"/>
      <c r="J115" s="38"/>
      <c r="K115" s="38"/>
    </row>
    <row r="116" spans="1:6" s="51" customFormat="1" ht="11.25" customHeight="1">
      <c r="A116" s="915"/>
      <c r="C116" s="60"/>
      <c r="D116" s="60"/>
      <c r="E116" s="60"/>
      <c r="F116" s="60"/>
    </row>
    <row r="117" spans="3:11" s="51" customFormat="1" ht="11.25" customHeight="1">
      <c r="C117" s="60"/>
      <c r="D117" s="60"/>
      <c r="E117" s="60"/>
      <c r="F117" s="60"/>
      <c r="J117" s="38"/>
      <c r="K117" s="38"/>
    </row>
    <row r="118" spans="3:11" s="51" customFormat="1" ht="11.25" customHeight="1">
      <c r="C118" s="60"/>
      <c r="D118" s="60"/>
      <c r="E118" s="60"/>
      <c r="F118" s="60"/>
      <c r="J118" s="38"/>
      <c r="K118" s="38"/>
    </row>
    <row r="119" spans="3:11" s="51" customFormat="1" ht="11.25" customHeight="1">
      <c r="C119" s="60"/>
      <c r="D119" s="60"/>
      <c r="E119" s="60"/>
      <c r="F119" s="60"/>
      <c r="J119" s="38"/>
      <c r="K119" s="38"/>
    </row>
    <row r="120" spans="3:11" s="51" customFormat="1" ht="11.25" customHeight="1">
      <c r="C120" s="60"/>
      <c r="D120" s="60"/>
      <c r="E120" s="60"/>
      <c r="F120" s="60"/>
      <c r="J120" s="38"/>
      <c r="K120" s="38"/>
    </row>
    <row r="121" spans="3:11" s="51" customFormat="1" ht="11.25" customHeight="1">
      <c r="C121" s="60"/>
      <c r="D121" s="60"/>
      <c r="E121" s="60"/>
      <c r="F121" s="60"/>
      <c r="J121" s="38"/>
      <c r="K121" s="38"/>
    </row>
    <row r="122" spans="3:11" s="51" customFormat="1" ht="11.25" customHeight="1">
      <c r="C122" s="60"/>
      <c r="D122" s="60"/>
      <c r="E122" s="60"/>
      <c r="F122" s="60"/>
      <c r="J122" s="38"/>
      <c r="K122" s="38"/>
    </row>
    <row r="123" spans="3:11" s="51" customFormat="1" ht="11.25" customHeight="1">
      <c r="C123" s="60"/>
      <c r="D123" s="60"/>
      <c r="E123" s="60"/>
      <c r="F123" s="60"/>
      <c r="J123" s="38"/>
      <c r="K123" s="38"/>
    </row>
    <row r="124" spans="3:11" s="51" customFormat="1" ht="11.25" customHeight="1">
      <c r="C124" s="60"/>
      <c r="D124" s="60"/>
      <c r="E124" s="60"/>
      <c r="F124" s="60"/>
      <c r="J124" s="38"/>
      <c r="K124" s="38"/>
    </row>
    <row r="125" spans="3:11" s="51" customFormat="1" ht="11.25" customHeight="1">
      <c r="C125" s="60"/>
      <c r="D125" s="60"/>
      <c r="E125" s="60"/>
      <c r="F125" s="60"/>
      <c r="J125" s="38"/>
      <c r="K125" s="38"/>
    </row>
    <row r="126" spans="3:11" s="51" customFormat="1" ht="11.25" customHeight="1">
      <c r="C126" s="60"/>
      <c r="D126" s="60"/>
      <c r="E126" s="60"/>
      <c r="F126" s="60"/>
      <c r="J126" s="38"/>
      <c r="K126" s="38"/>
    </row>
    <row r="127" spans="3:11" s="51" customFormat="1" ht="11.25" customHeight="1">
      <c r="C127" s="60"/>
      <c r="D127" s="60"/>
      <c r="E127" s="60"/>
      <c r="F127" s="60"/>
      <c r="J127" s="38"/>
      <c r="K127" s="38"/>
    </row>
    <row r="128" spans="3:11" s="51" customFormat="1" ht="11.25" customHeight="1">
      <c r="C128" s="60"/>
      <c r="D128" s="60"/>
      <c r="E128" s="60"/>
      <c r="F128" s="60"/>
      <c r="J128" s="38"/>
      <c r="K128" s="38"/>
    </row>
    <row r="129" spans="3:11" s="51" customFormat="1" ht="11.25" customHeight="1">
      <c r="C129" s="60"/>
      <c r="D129" s="60"/>
      <c r="E129" s="60"/>
      <c r="F129" s="60"/>
      <c r="J129" s="38"/>
      <c r="K129" s="38"/>
    </row>
    <row r="130" spans="3:11" s="51" customFormat="1" ht="11.25" customHeight="1">
      <c r="C130" s="60"/>
      <c r="D130" s="60"/>
      <c r="E130" s="60"/>
      <c r="F130" s="60"/>
      <c r="J130" s="38"/>
      <c r="K130" s="38"/>
    </row>
    <row r="131" spans="3:11" s="51" customFormat="1" ht="11.25" customHeight="1">
      <c r="C131" s="60"/>
      <c r="D131" s="60"/>
      <c r="E131" s="60"/>
      <c r="F131" s="60"/>
      <c r="J131" s="38"/>
      <c r="K131" s="38"/>
    </row>
    <row r="132" spans="3:11" s="51" customFormat="1" ht="11.25" customHeight="1">
      <c r="C132" s="60"/>
      <c r="D132" s="60"/>
      <c r="E132" s="60"/>
      <c r="F132" s="60"/>
      <c r="J132" s="38"/>
      <c r="K132" s="38"/>
    </row>
    <row r="133" spans="3:11" s="51" customFormat="1" ht="11.25" customHeight="1">
      <c r="C133" s="60"/>
      <c r="D133" s="60"/>
      <c r="E133" s="60"/>
      <c r="F133" s="60"/>
      <c r="J133" s="38"/>
      <c r="K133" s="38"/>
    </row>
    <row r="134" spans="3:11" s="51" customFormat="1" ht="11.25" customHeight="1">
      <c r="C134" s="60"/>
      <c r="D134" s="60"/>
      <c r="E134" s="60"/>
      <c r="F134" s="60"/>
      <c r="J134" s="38"/>
      <c r="K134" s="38"/>
    </row>
    <row r="135" spans="3:11" s="51" customFormat="1" ht="11.25" customHeight="1">
      <c r="C135" s="60"/>
      <c r="D135" s="60"/>
      <c r="E135" s="60"/>
      <c r="F135" s="60"/>
      <c r="J135" s="38"/>
      <c r="K135" s="38"/>
    </row>
    <row r="136" spans="3:11" s="51" customFormat="1" ht="11.25" customHeight="1">
      <c r="C136" s="60"/>
      <c r="D136" s="60"/>
      <c r="E136" s="60"/>
      <c r="F136" s="60"/>
      <c r="J136" s="38"/>
      <c r="K136" s="38"/>
    </row>
    <row r="137" spans="3:11" s="51" customFormat="1" ht="11.25" customHeight="1">
      <c r="C137" s="60"/>
      <c r="D137" s="60"/>
      <c r="E137" s="60"/>
      <c r="F137" s="60"/>
      <c r="J137" s="38"/>
      <c r="K137" s="38"/>
    </row>
    <row r="138" spans="3:11" s="51" customFormat="1" ht="11.25" customHeight="1">
      <c r="C138" s="60"/>
      <c r="D138" s="60"/>
      <c r="E138" s="60"/>
      <c r="F138" s="60"/>
      <c r="J138" s="38"/>
      <c r="K138" s="38"/>
    </row>
    <row r="139" spans="3:11" s="51" customFormat="1" ht="11.25" customHeight="1">
      <c r="C139" s="60"/>
      <c r="D139" s="60"/>
      <c r="E139" s="60"/>
      <c r="F139" s="60"/>
      <c r="J139" s="38"/>
      <c r="K139" s="38"/>
    </row>
    <row r="140" spans="3:11" s="51" customFormat="1" ht="11.25" customHeight="1">
      <c r="C140" s="60"/>
      <c r="D140" s="60"/>
      <c r="E140" s="60"/>
      <c r="F140" s="60"/>
      <c r="J140" s="38"/>
      <c r="K140" s="38"/>
    </row>
    <row r="141" spans="3:11" s="51" customFormat="1" ht="11.25" customHeight="1">
      <c r="C141" s="60"/>
      <c r="D141" s="60"/>
      <c r="E141" s="60"/>
      <c r="F141" s="60"/>
      <c r="J141" s="38"/>
      <c r="K141" s="38"/>
    </row>
    <row r="142" spans="3:11" s="51" customFormat="1" ht="11.25" customHeight="1">
      <c r="C142" s="60"/>
      <c r="D142" s="60"/>
      <c r="E142" s="60"/>
      <c r="F142" s="60"/>
      <c r="J142" s="38"/>
      <c r="K142" s="38"/>
    </row>
    <row r="143" spans="3:11" s="51" customFormat="1" ht="11.25" customHeight="1">
      <c r="C143" s="60"/>
      <c r="D143" s="60"/>
      <c r="E143" s="60"/>
      <c r="F143" s="60"/>
      <c r="J143" s="38"/>
      <c r="K143" s="38"/>
    </row>
    <row r="144" spans="3:11" s="51" customFormat="1" ht="11.25" customHeight="1">
      <c r="C144" s="60"/>
      <c r="D144" s="60"/>
      <c r="E144" s="60"/>
      <c r="F144" s="60"/>
      <c r="J144" s="38"/>
      <c r="K144" s="38"/>
    </row>
    <row r="145" spans="3:11" s="51" customFormat="1" ht="11.25" customHeight="1">
      <c r="C145" s="60"/>
      <c r="D145" s="60"/>
      <c r="E145" s="60"/>
      <c r="F145" s="60"/>
      <c r="J145" s="38"/>
      <c r="K145" s="38"/>
    </row>
    <row r="146" spans="3:11" s="51" customFormat="1" ht="11.25" customHeight="1">
      <c r="C146" s="60"/>
      <c r="D146" s="60"/>
      <c r="E146" s="60"/>
      <c r="F146" s="60"/>
      <c r="J146" s="38"/>
      <c r="K146" s="38"/>
    </row>
    <row r="147" spans="3:11" s="51" customFormat="1" ht="11.25" customHeight="1">
      <c r="C147" s="60"/>
      <c r="D147" s="60"/>
      <c r="E147" s="60"/>
      <c r="F147" s="60"/>
      <c r="J147" s="38"/>
      <c r="K147" s="38"/>
    </row>
    <row r="148" spans="3:11" s="51" customFormat="1" ht="11.25" customHeight="1">
      <c r="C148" s="60"/>
      <c r="D148" s="60"/>
      <c r="E148" s="60"/>
      <c r="F148" s="60"/>
      <c r="J148" s="38"/>
      <c r="K148" s="38"/>
    </row>
    <row r="149" spans="3:11" s="51" customFormat="1" ht="11.25" customHeight="1">
      <c r="C149" s="60"/>
      <c r="D149" s="60"/>
      <c r="E149" s="60"/>
      <c r="F149" s="60"/>
      <c r="J149" s="38"/>
      <c r="K149" s="38"/>
    </row>
    <row r="150" spans="3:11" s="51" customFormat="1" ht="11.25" customHeight="1">
      <c r="C150" s="60"/>
      <c r="D150" s="60"/>
      <c r="E150" s="60"/>
      <c r="F150" s="60"/>
      <c r="J150" s="38"/>
      <c r="K150" s="38"/>
    </row>
    <row r="151" spans="3:11" s="51" customFormat="1" ht="11.25" customHeight="1">
      <c r="C151" s="60"/>
      <c r="D151" s="60"/>
      <c r="E151" s="60"/>
      <c r="F151" s="60"/>
      <c r="J151" s="38"/>
      <c r="K151" s="38"/>
    </row>
    <row r="152" spans="3:11" s="51" customFormat="1" ht="11.25" customHeight="1">
      <c r="C152" s="60"/>
      <c r="D152" s="60"/>
      <c r="E152" s="60"/>
      <c r="F152" s="60"/>
      <c r="J152" s="38"/>
      <c r="K152" s="38"/>
    </row>
    <row r="153" spans="3:11" s="51" customFormat="1" ht="11.25" customHeight="1">
      <c r="C153" s="60"/>
      <c r="D153" s="60"/>
      <c r="E153" s="60"/>
      <c r="F153" s="60"/>
      <c r="J153" s="38"/>
      <c r="K153" s="38"/>
    </row>
    <row r="154" spans="3:11" s="51" customFormat="1" ht="11.25" customHeight="1">
      <c r="C154" s="60"/>
      <c r="D154" s="60"/>
      <c r="E154" s="60"/>
      <c r="F154" s="60"/>
      <c r="J154" s="38"/>
      <c r="K154" s="38"/>
    </row>
    <row r="155" spans="3:11" s="51" customFormat="1" ht="11.25" customHeight="1">
      <c r="C155" s="60"/>
      <c r="D155" s="60"/>
      <c r="E155" s="60"/>
      <c r="F155" s="60"/>
      <c r="J155" s="38"/>
      <c r="K155" s="38"/>
    </row>
    <row r="156" spans="3:11" s="51" customFormat="1" ht="11.25" customHeight="1">
      <c r="C156" s="60"/>
      <c r="D156" s="60"/>
      <c r="E156" s="60"/>
      <c r="F156" s="60"/>
      <c r="J156" s="38"/>
      <c r="K156" s="38"/>
    </row>
    <row r="157" spans="3:11" s="51" customFormat="1" ht="11.25" customHeight="1">
      <c r="C157" s="60"/>
      <c r="D157" s="60"/>
      <c r="E157" s="60"/>
      <c r="F157" s="60"/>
      <c r="J157" s="38"/>
      <c r="K157" s="38"/>
    </row>
    <row r="158" spans="3:11" s="51" customFormat="1" ht="11.25" customHeight="1">
      <c r="C158" s="60"/>
      <c r="D158" s="60"/>
      <c r="E158" s="60"/>
      <c r="F158" s="60"/>
      <c r="J158" s="38"/>
      <c r="K158" s="38"/>
    </row>
    <row r="159" spans="3:11" s="51" customFormat="1" ht="11.25" customHeight="1">
      <c r="C159" s="60"/>
      <c r="D159" s="60"/>
      <c r="E159" s="60"/>
      <c r="F159" s="60"/>
      <c r="J159" s="38"/>
      <c r="K159" s="38"/>
    </row>
    <row r="160" spans="3:11" s="51" customFormat="1" ht="11.25" customHeight="1">
      <c r="C160" s="60"/>
      <c r="D160" s="60"/>
      <c r="E160" s="60"/>
      <c r="F160" s="60"/>
      <c r="J160" s="38"/>
      <c r="K160" s="38"/>
    </row>
    <row r="161" spans="3:11" s="51" customFormat="1" ht="11.25" customHeight="1">
      <c r="C161" s="60"/>
      <c r="D161" s="60"/>
      <c r="E161" s="60"/>
      <c r="F161" s="60"/>
      <c r="J161" s="38"/>
      <c r="K161" s="38"/>
    </row>
    <row r="162" spans="3:11" s="51" customFormat="1" ht="11.25" customHeight="1">
      <c r="C162" s="60"/>
      <c r="D162" s="60"/>
      <c r="E162" s="60"/>
      <c r="F162" s="60"/>
      <c r="J162" s="38"/>
      <c r="K162" s="38"/>
    </row>
    <row r="163" spans="3:11" s="51" customFormat="1" ht="11.25" customHeight="1">
      <c r="C163" s="60"/>
      <c r="D163" s="60"/>
      <c r="E163" s="60"/>
      <c r="F163" s="60"/>
      <c r="J163" s="38"/>
      <c r="K163" s="38"/>
    </row>
    <row r="164" spans="3:11" s="51" customFormat="1" ht="11.25" customHeight="1">
      <c r="C164" s="60"/>
      <c r="D164" s="60"/>
      <c r="E164" s="60"/>
      <c r="F164" s="60"/>
      <c r="J164" s="38"/>
      <c r="K164" s="38"/>
    </row>
    <row r="165" spans="3:11" s="51" customFormat="1" ht="11.25" customHeight="1">
      <c r="C165" s="60"/>
      <c r="D165" s="60"/>
      <c r="E165" s="60"/>
      <c r="F165" s="60"/>
      <c r="J165" s="38"/>
      <c r="K165" s="38"/>
    </row>
    <row r="166" spans="3:11" s="51" customFormat="1" ht="11.25" customHeight="1">
      <c r="C166" s="60"/>
      <c r="D166" s="60"/>
      <c r="E166" s="60"/>
      <c r="F166" s="60"/>
      <c r="J166" s="38"/>
      <c r="K166" s="38"/>
    </row>
    <row r="167" spans="3:11" s="51" customFormat="1" ht="11.25" customHeight="1">
      <c r="C167" s="60"/>
      <c r="D167" s="60"/>
      <c r="E167" s="60"/>
      <c r="F167" s="60"/>
      <c r="J167" s="38"/>
      <c r="K167" s="38"/>
    </row>
    <row r="168" spans="3:11" s="51" customFormat="1" ht="11.25" customHeight="1">
      <c r="C168" s="60"/>
      <c r="D168" s="60"/>
      <c r="E168" s="60"/>
      <c r="F168" s="60"/>
      <c r="J168" s="38"/>
      <c r="K168" s="38"/>
    </row>
    <row r="169" spans="3:11" s="51" customFormat="1" ht="11.25" customHeight="1">
      <c r="C169" s="60"/>
      <c r="D169" s="60"/>
      <c r="E169" s="60"/>
      <c r="F169" s="60"/>
      <c r="J169" s="38"/>
      <c r="K169" s="38"/>
    </row>
    <row r="170" spans="3:11" s="51" customFormat="1" ht="11.25" customHeight="1">
      <c r="C170" s="60"/>
      <c r="D170" s="60"/>
      <c r="E170" s="60"/>
      <c r="F170" s="60"/>
      <c r="J170" s="38"/>
      <c r="K170" s="38"/>
    </row>
    <row r="171" spans="3:11" s="51" customFormat="1" ht="11.25" customHeight="1">
      <c r="C171" s="60"/>
      <c r="D171" s="60"/>
      <c r="E171" s="60"/>
      <c r="F171" s="60"/>
      <c r="J171" s="38"/>
      <c r="K171" s="38"/>
    </row>
    <row r="172" spans="3:11" s="51" customFormat="1" ht="11.25" customHeight="1">
      <c r="C172" s="60"/>
      <c r="D172" s="60"/>
      <c r="E172" s="60"/>
      <c r="F172" s="60"/>
      <c r="J172" s="38"/>
      <c r="K172" s="38"/>
    </row>
    <row r="173" spans="3:11" s="51" customFormat="1" ht="11.25" customHeight="1">
      <c r="C173" s="60"/>
      <c r="D173" s="60"/>
      <c r="E173" s="60"/>
      <c r="F173" s="60"/>
      <c r="J173" s="38"/>
      <c r="K173" s="38"/>
    </row>
    <row r="174" spans="3:11" s="51" customFormat="1" ht="11.25" customHeight="1">
      <c r="C174" s="60"/>
      <c r="D174" s="60"/>
      <c r="E174" s="60"/>
      <c r="F174" s="60"/>
      <c r="J174" s="38"/>
      <c r="K174" s="38"/>
    </row>
    <row r="175" spans="3:11" s="51" customFormat="1" ht="11.25" customHeight="1">
      <c r="C175" s="60"/>
      <c r="D175" s="60"/>
      <c r="E175" s="60"/>
      <c r="F175" s="60"/>
      <c r="J175" s="38"/>
      <c r="K175" s="38"/>
    </row>
    <row r="176" spans="3:11" s="51" customFormat="1" ht="11.25" customHeight="1">
      <c r="C176" s="60"/>
      <c r="D176" s="60"/>
      <c r="E176" s="60"/>
      <c r="F176" s="60"/>
      <c r="J176" s="38"/>
      <c r="K176" s="38"/>
    </row>
    <row r="177" spans="3:11" s="51" customFormat="1" ht="11.25" customHeight="1">
      <c r="C177" s="60"/>
      <c r="D177" s="60"/>
      <c r="E177" s="60"/>
      <c r="F177" s="60"/>
      <c r="J177" s="38"/>
      <c r="K177" s="38"/>
    </row>
    <row r="178" spans="3:11" s="51" customFormat="1" ht="11.25" customHeight="1">
      <c r="C178" s="60"/>
      <c r="D178" s="60"/>
      <c r="E178" s="60"/>
      <c r="F178" s="60"/>
      <c r="J178" s="38"/>
      <c r="K178" s="38"/>
    </row>
    <row r="179" spans="3:11" s="51" customFormat="1" ht="11.25" customHeight="1">
      <c r="C179" s="60"/>
      <c r="D179" s="60"/>
      <c r="E179" s="60"/>
      <c r="F179" s="60"/>
      <c r="J179" s="38"/>
      <c r="K179" s="38"/>
    </row>
    <row r="180" spans="3:11" s="51" customFormat="1" ht="11.25" customHeight="1">
      <c r="C180" s="60"/>
      <c r="D180" s="60"/>
      <c r="E180" s="60"/>
      <c r="F180" s="60"/>
      <c r="J180" s="38"/>
      <c r="K180" s="38"/>
    </row>
    <row r="181" spans="3:11" s="51" customFormat="1" ht="11.25" customHeight="1">
      <c r="C181" s="60"/>
      <c r="D181" s="60"/>
      <c r="E181" s="60"/>
      <c r="F181" s="60"/>
      <c r="J181" s="38"/>
      <c r="K181" s="38"/>
    </row>
    <row r="182" spans="3:11" s="51" customFormat="1" ht="11.25" customHeight="1">
      <c r="C182" s="60"/>
      <c r="D182" s="60"/>
      <c r="E182" s="60"/>
      <c r="F182" s="60"/>
      <c r="J182" s="38"/>
      <c r="K182" s="38"/>
    </row>
    <row r="183" spans="3:11" s="51" customFormat="1" ht="11.25" customHeight="1">
      <c r="C183" s="60"/>
      <c r="D183" s="60"/>
      <c r="E183" s="60"/>
      <c r="F183" s="60"/>
      <c r="J183" s="38"/>
      <c r="K183" s="38"/>
    </row>
    <row r="184" spans="3:11" s="51" customFormat="1" ht="11.25" customHeight="1">
      <c r="C184" s="60"/>
      <c r="D184" s="60"/>
      <c r="E184" s="60"/>
      <c r="F184" s="60"/>
      <c r="J184" s="38"/>
      <c r="K184" s="38"/>
    </row>
    <row r="185" spans="3:11" s="51" customFormat="1" ht="11.25" customHeight="1">
      <c r="C185" s="60"/>
      <c r="D185" s="60"/>
      <c r="E185" s="60"/>
      <c r="F185" s="60"/>
      <c r="J185" s="38"/>
      <c r="K185" s="38"/>
    </row>
    <row r="186" spans="3:11" s="51" customFormat="1" ht="11.25" customHeight="1">
      <c r="C186" s="60"/>
      <c r="D186" s="60"/>
      <c r="E186" s="60"/>
      <c r="F186" s="60"/>
      <c r="J186" s="38"/>
      <c r="K186" s="38"/>
    </row>
    <row r="187" spans="3:11" s="51" customFormat="1" ht="11.25" customHeight="1">
      <c r="C187" s="60"/>
      <c r="D187" s="60"/>
      <c r="E187" s="60"/>
      <c r="F187" s="60"/>
      <c r="J187" s="38"/>
      <c r="K187" s="38"/>
    </row>
    <row r="188" spans="3:11" s="51" customFormat="1" ht="11.25" customHeight="1">
      <c r="C188" s="60"/>
      <c r="D188" s="60"/>
      <c r="E188" s="60"/>
      <c r="F188" s="60"/>
      <c r="J188" s="38"/>
      <c r="K188" s="38"/>
    </row>
    <row r="189" spans="3:11" s="51" customFormat="1" ht="11.25" customHeight="1">
      <c r="C189" s="60"/>
      <c r="D189" s="60"/>
      <c r="E189" s="60"/>
      <c r="F189" s="60"/>
      <c r="J189" s="38"/>
      <c r="K189" s="38"/>
    </row>
    <row r="190" spans="3:11" s="51" customFormat="1" ht="11.25" customHeight="1">
      <c r="C190" s="60"/>
      <c r="D190" s="60"/>
      <c r="E190" s="60"/>
      <c r="F190" s="60"/>
      <c r="J190" s="38"/>
      <c r="K190" s="38"/>
    </row>
    <row r="191" spans="3:11" s="51" customFormat="1" ht="11.25" customHeight="1">
      <c r="C191" s="60"/>
      <c r="D191" s="60"/>
      <c r="E191" s="60"/>
      <c r="F191" s="60"/>
      <c r="J191" s="38"/>
      <c r="K191" s="38"/>
    </row>
    <row r="192" spans="3:11" s="51" customFormat="1" ht="11.25" customHeight="1">
      <c r="C192" s="60"/>
      <c r="D192" s="60"/>
      <c r="E192" s="60"/>
      <c r="F192" s="60"/>
      <c r="J192" s="38"/>
      <c r="K192" s="38"/>
    </row>
    <row r="193" spans="3:11" s="51" customFormat="1" ht="11.25" customHeight="1">
      <c r="C193" s="60"/>
      <c r="D193" s="60"/>
      <c r="E193" s="60"/>
      <c r="F193" s="60"/>
      <c r="J193" s="38"/>
      <c r="K193" s="38"/>
    </row>
    <row r="194" spans="3:11" s="51" customFormat="1" ht="11.25" customHeight="1">
      <c r="C194" s="60"/>
      <c r="D194" s="60"/>
      <c r="E194" s="60"/>
      <c r="F194" s="60"/>
      <c r="J194" s="38"/>
      <c r="K194" s="38"/>
    </row>
    <row r="195" spans="3:11" s="51" customFormat="1" ht="11.25" customHeight="1">
      <c r="C195" s="60"/>
      <c r="D195" s="60"/>
      <c r="E195" s="60"/>
      <c r="F195" s="60"/>
      <c r="J195" s="38"/>
      <c r="K195" s="38"/>
    </row>
    <row r="196" spans="3:11" s="51" customFormat="1" ht="11.25" customHeight="1">
      <c r="C196" s="60"/>
      <c r="D196" s="60"/>
      <c r="E196" s="60"/>
      <c r="F196" s="60"/>
      <c r="J196" s="38"/>
      <c r="K196" s="38"/>
    </row>
    <row r="197" spans="3:11" s="51" customFormat="1" ht="11.25" customHeight="1">
      <c r="C197" s="60"/>
      <c r="D197" s="60"/>
      <c r="E197" s="60"/>
      <c r="F197" s="60"/>
      <c r="J197" s="38"/>
      <c r="K197" s="38"/>
    </row>
    <row r="198" spans="3:11" s="51" customFormat="1" ht="11.25" customHeight="1">
      <c r="C198" s="60"/>
      <c r="D198" s="60"/>
      <c r="E198" s="60"/>
      <c r="F198" s="60"/>
      <c r="J198" s="38"/>
      <c r="K198" s="38"/>
    </row>
    <row r="199" spans="3:32" s="139" customFormat="1" ht="12">
      <c r="C199" s="141"/>
      <c r="D199" s="143"/>
      <c r="E199" s="143"/>
      <c r="F199" s="143"/>
      <c r="P199" s="143"/>
      <c r="Q199" s="143"/>
      <c r="R199" s="143"/>
      <c r="S199" s="143"/>
      <c r="T199" s="138"/>
      <c r="U199" s="138"/>
      <c r="V199" s="138"/>
      <c r="W199" s="143"/>
      <c r="AA199" s="320"/>
      <c r="AB199" s="320"/>
      <c r="AC199" s="320"/>
      <c r="AD199" s="320"/>
      <c r="AE199" s="320"/>
      <c r="AF199" s="320"/>
    </row>
    <row r="200" spans="1:9" ht="12.75" customHeight="1" hidden="1">
      <c r="A200" s="94" t="s">
        <v>57</v>
      </c>
      <c r="B200" s="94" t="str">
        <f>IF($H$10="ВЗРОСЛЫЕ","МУЖЧИНЫ",IF($H$10="ДО 19 ЛЕТ","ЮНИОРЫ","ЮНОШИ"))</f>
        <v>ЮНОШИ</v>
      </c>
      <c r="C200" s="51" t="s">
        <v>58</v>
      </c>
      <c r="D200" s="51" t="s">
        <v>59</v>
      </c>
      <c r="E200" s="70"/>
      <c r="F200" s="70"/>
      <c r="G200" s="84"/>
      <c r="H200" s="70"/>
      <c r="I200" s="70"/>
    </row>
    <row r="201" spans="1:9" ht="12.75" customHeight="1" hidden="1">
      <c r="A201" s="94" t="s">
        <v>60</v>
      </c>
      <c r="B201" s="94" t="str">
        <f>IF($H$10="ВЗРОСЛЫЕ","ЖЕНЩИНЫ",IF($H$10="ДО 19 ЛЕТ","ЮНИОРКИ","ДЕВУШКИ"))</f>
        <v>ДЕВУШКИ</v>
      </c>
      <c r="C201" s="51" t="s">
        <v>61</v>
      </c>
      <c r="D201" s="51" t="s">
        <v>62</v>
      </c>
      <c r="E201" s="70"/>
      <c r="F201" s="70"/>
      <c r="G201" s="84"/>
      <c r="H201" s="70"/>
      <c r="I201" s="70"/>
    </row>
    <row r="202" spans="1:9" ht="12.75" customHeight="1" hidden="1">
      <c r="A202" s="94" t="s">
        <v>63</v>
      </c>
      <c r="B202" s="94"/>
      <c r="C202" s="51" t="s">
        <v>64</v>
      </c>
      <c r="D202" s="51" t="s">
        <v>65</v>
      </c>
      <c r="E202" s="70"/>
      <c r="F202" s="70"/>
      <c r="G202" s="84"/>
      <c r="H202" s="70"/>
      <c r="I202" s="70"/>
    </row>
    <row r="203" spans="1:9" ht="12.75" customHeight="1" hidden="1">
      <c r="A203" s="94" t="s">
        <v>66</v>
      </c>
      <c r="B203" s="94"/>
      <c r="C203" s="51" t="s">
        <v>67</v>
      </c>
      <c r="D203" s="51" t="s">
        <v>68</v>
      </c>
      <c r="E203" s="70"/>
      <c r="F203" s="70"/>
      <c r="G203" s="84"/>
      <c r="H203" s="70"/>
      <c r="I203" s="70"/>
    </row>
    <row r="204" spans="1:9" ht="12.75" customHeight="1" hidden="1">
      <c r="A204" s="94" t="s">
        <v>69</v>
      </c>
      <c r="B204" s="94"/>
      <c r="C204" s="51" t="s">
        <v>70</v>
      </c>
      <c r="D204" s="51" t="s">
        <v>71</v>
      </c>
      <c r="E204" s="70"/>
      <c r="F204" s="70"/>
      <c r="G204" s="84"/>
      <c r="H204" s="70"/>
      <c r="I204" s="70"/>
    </row>
    <row r="205" spans="1:9" ht="12.75" customHeight="1" hidden="1">
      <c r="A205" s="94" t="s">
        <v>72</v>
      </c>
      <c r="B205" s="94"/>
      <c r="C205" s="51" t="s">
        <v>73</v>
      </c>
      <c r="D205" s="51"/>
      <c r="E205" s="70"/>
      <c r="F205" s="70"/>
      <c r="G205" s="84"/>
      <c r="H205" s="70"/>
      <c r="I205" s="70"/>
    </row>
    <row r="206" spans="1:9" ht="12.75" customHeight="1" hidden="1">
      <c r="A206" s="94"/>
      <c r="B206" s="94"/>
      <c r="C206" s="51" t="s">
        <v>74</v>
      </c>
      <c r="D206" s="51"/>
      <c r="E206" s="70"/>
      <c r="F206" s="70"/>
      <c r="G206" s="84"/>
      <c r="H206" s="70"/>
      <c r="I206" s="70"/>
    </row>
    <row r="207" spans="3:32" s="139" customFormat="1" ht="12">
      <c r="C207" s="141"/>
      <c r="D207" s="143"/>
      <c r="E207" s="143"/>
      <c r="F207" s="143"/>
      <c r="P207" s="143"/>
      <c r="Q207" s="143"/>
      <c r="R207" s="143"/>
      <c r="S207" s="143"/>
      <c r="T207" s="138"/>
      <c r="U207" s="138"/>
      <c r="V207" s="138"/>
      <c r="W207" s="143"/>
      <c r="AA207" s="320"/>
      <c r="AB207" s="320"/>
      <c r="AC207" s="320"/>
      <c r="AD207" s="320"/>
      <c r="AE207" s="320"/>
      <c r="AF207" s="320"/>
    </row>
    <row r="208" spans="3:11" s="51" customFormat="1" ht="11.25" customHeight="1">
      <c r="C208" s="60"/>
      <c r="D208" s="60"/>
      <c r="E208" s="60"/>
      <c r="F208" s="60"/>
      <c r="J208" s="38"/>
      <c r="K208" s="38"/>
    </row>
    <row r="209" spans="3:11" s="51" customFormat="1" ht="11.25" customHeight="1">
      <c r="C209" s="60"/>
      <c r="D209" s="60"/>
      <c r="E209" s="60"/>
      <c r="F209" s="60"/>
      <c r="J209" s="38"/>
      <c r="K209" s="38"/>
    </row>
    <row r="210" spans="3:11" s="51" customFormat="1" ht="11.25" customHeight="1">
      <c r="C210" s="60"/>
      <c r="D210" s="60"/>
      <c r="E210" s="60"/>
      <c r="F210" s="60"/>
      <c r="J210" s="38"/>
      <c r="K210" s="38"/>
    </row>
    <row r="211" spans="3:11" s="51" customFormat="1" ht="11.25" customHeight="1">
      <c r="C211" s="60"/>
      <c r="D211" s="60"/>
      <c r="E211" s="60"/>
      <c r="F211" s="60"/>
      <c r="J211" s="38"/>
      <c r="K211" s="38"/>
    </row>
    <row r="212" spans="3:11" s="51" customFormat="1" ht="11.25" customHeight="1">
      <c r="C212" s="60"/>
      <c r="D212" s="60"/>
      <c r="E212" s="60"/>
      <c r="F212" s="60"/>
      <c r="J212" s="38"/>
      <c r="K212" s="38"/>
    </row>
    <row r="213" spans="3:11" s="51" customFormat="1" ht="11.25" customHeight="1">
      <c r="C213" s="60"/>
      <c r="D213" s="60"/>
      <c r="E213" s="60"/>
      <c r="F213" s="60"/>
      <c r="J213" s="38"/>
      <c r="K213" s="38"/>
    </row>
    <row r="214" spans="3:11" s="51" customFormat="1" ht="11.25" customHeight="1">
      <c r="C214" s="60"/>
      <c r="D214" s="60"/>
      <c r="E214" s="60"/>
      <c r="F214" s="60"/>
      <c r="J214" s="38"/>
      <c r="K214" s="38"/>
    </row>
    <row r="215" spans="3:11" s="51" customFormat="1" ht="11.25" customHeight="1">
      <c r="C215" s="60"/>
      <c r="D215" s="60"/>
      <c r="E215" s="60"/>
      <c r="F215" s="60"/>
      <c r="J215" s="38"/>
      <c r="K215" s="38"/>
    </row>
    <row r="216" spans="3:11" s="51" customFormat="1" ht="11.25" customHeight="1">
      <c r="C216" s="60"/>
      <c r="D216" s="60"/>
      <c r="E216" s="60"/>
      <c r="F216" s="60"/>
      <c r="J216" s="38"/>
      <c r="K216" s="38"/>
    </row>
    <row r="217" spans="3:11" s="51" customFormat="1" ht="11.25" customHeight="1">
      <c r="C217" s="60"/>
      <c r="D217" s="60"/>
      <c r="E217" s="60"/>
      <c r="F217" s="60"/>
      <c r="J217" s="38"/>
      <c r="K217" s="38"/>
    </row>
    <row r="218" spans="3:11" s="51" customFormat="1" ht="11.25" customHeight="1">
      <c r="C218" s="60"/>
      <c r="D218" s="60"/>
      <c r="E218" s="60"/>
      <c r="F218" s="60"/>
      <c r="J218" s="38"/>
      <c r="K218" s="38"/>
    </row>
    <row r="219" spans="3:11" s="51" customFormat="1" ht="11.25" customHeight="1">
      <c r="C219" s="60"/>
      <c r="D219" s="60"/>
      <c r="E219" s="60"/>
      <c r="F219" s="60"/>
      <c r="J219" s="38"/>
      <c r="K219" s="38"/>
    </row>
    <row r="220" spans="3:11" s="51" customFormat="1" ht="11.25" customHeight="1">
      <c r="C220" s="60"/>
      <c r="D220" s="60"/>
      <c r="E220" s="60"/>
      <c r="F220" s="60"/>
      <c r="J220" s="38"/>
      <c r="K220" s="38"/>
    </row>
    <row r="221" spans="3:11" s="51" customFormat="1" ht="11.25" customHeight="1">
      <c r="C221" s="60"/>
      <c r="D221" s="60"/>
      <c r="E221" s="60"/>
      <c r="F221" s="60"/>
      <c r="J221" s="38"/>
      <c r="K221" s="38"/>
    </row>
    <row r="222" spans="3:11" s="51" customFormat="1" ht="11.25" customHeight="1">
      <c r="C222" s="60"/>
      <c r="D222" s="60"/>
      <c r="E222" s="60"/>
      <c r="F222" s="60"/>
      <c r="J222" s="38"/>
      <c r="K222" s="38"/>
    </row>
    <row r="223" spans="3:11" s="51" customFormat="1" ht="11.25" customHeight="1">
      <c r="C223" s="60"/>
      <c r="D223" s="60"/>
      <c r="E223" s="60"/>
      <c r="F223" s="60"/>
      <c r="J223" s="38"/>
      <c r="K223" s="38"/>
    </row>
    <row r="224" spans="3:11" s="51" customFormat="1" ht="11.25" customHeight="1">
      <c r="C224" s="60"/>
      <c r="D224" s="60"/>
      <c r="E224" s="60"/>
      <c r="F224" s="60"/>
      <c r="J224" s="38"/>
      <c r="K224" s="38"/>
    </row>
    <row r="225" spans="3:11" s="51" customFormat="1" ht="11.25" customHeight="1">
      <c r="C225" s="60"/>
      <c r="D225" s="60"/>
      <c r="E225" s="60"/>
      <c r="F225" s="60"/>
      <c r="J225" s="38"/>
      <c r="K225" s="38"/>
    </row>
    <row r="226" spans="3:11" s="51" customFormat="1" ht="11.25" customHeight="1">
      <c r="C226" s="60"/>
      <c r="D226" s="60"/>
      <c r="E226" s="60"/>
      <c r="F226" s="60"/>
      <c r="J226" s="38"/>
      <c r="K226" s="38"/>
    </row>
    <row r="227" spans="3:11" s="51" customFormat="1" ht="11.25" customHeight="1">
      <c r="C227" s="60"/>
      <c r="D227" s="60"/>
      <c r="E227" s="60"/>
      <c r="F227" s="60"/>
      <c r="J227" s="38"/>
      <c r="K227" s="38"/>
    </row>
    <row r="228" spans="3:11" s="51" customFormat="1" ht="11.25" customHeight="1">
      <c r="C228" s="60"/>
      <c r="D228" s="60"/>
      <c r="E228" s="60"/>
      <c r="F228" s="60"/>
      <c r="J228" s="38"/>
      <c r="K228" s="38"/>
    </row>
    <row r="229" spans="3:11" s="51" customFormat="1" ht="11.25" customHeight="1">
      <c r="C229" s="60"/>
      <c r="D229" s="60"/>
      <c r="E229" s="60"/>
      <c r="F229" s="60"/>
      <c r="J229" s="38"/>
      <c r="K229" s="38"/>
    </row>
    <row r="230" spans="3:11" s="51" customFormat="1" ht="11.25" customHeight="1">
      <c r="C230" s="60"/>
      <c r="D230" s="60"/>
      <c r="E230" s="60"/>
      <c r="F230" s="60"/>
      <c r="J230" s="38"/>
      <c r="K230" s="38"/>
    </row>
    <row r="231" spans="3:11" s="51" customFormat="1" ht="11.25" customHeight="1">
      <c r="C231" s="60"/>
      <c r="D231" s="60"/>
      <c r="E231" s="60"/>
      <c r="F231" s="60"/>
      <c r="J231" s="38"/>
      <c r="K231" s="38"/>
    </row>
    <row r="232" spans="3:11" s="51" customFormat="1" ht="11.25" customHeight="1">
      <c r="C232" s="60"/>
      <c r="D232" s="60"/>
      <c r="E232" s="60"/>
      <c r="F232" s="60"/>
      <c r="J232" s="38"/>
      <c r="K232" s="38"/>
    </row>
    <row r="233" spans="3:11" s="51" customFormat="1" ht="11.25" customHeight="1">
      <c r="C233" s="60"/>
      <c r="D233" s="60"/>
      <c r="E233" s="60"/>
      <c r="F233" s="60"/>
      <c r="J233" s="38"/>
      <c r="K233" s="38"/>
    </row>
    <row r="234" spans="3:11" s="51" customFormat="1" ht="11.25" customHeight="1">
      <c r="C234" s="60"/>
      <c r="D234" s="60"/>
      <c r="E234" s="60"/>
      <c r="F234" s="60"/>
      <c r="J234" s="38"/>
      <c r="K234" s="38"/>
    </row>
    <row r="235" spans="3:11" s="51" customFormat="1" ht="11.25" customHeight="1">
      <c r="C235" s="60"/>
      <c r="D235" s="60"/>
      <c r="E235" s="60"/>
      <c r="F235" s="60"/>
      <c r="J235" s="38"/>
      <c r="K235" s="38"/>
    </row>
    <row r="236" spans="3:11" s="51" customFormat="1" ht="11.25" customHeight="1">
      <c r="C236" s="60"/>
      <c r="D236" s="60"/>
      <c r="E236" s="60"/>
      <c r="F236" s="60"/>
      <c r="J236" s="38"/>
      <c r="K236" s="38"/>
    </row>
    <row r="237" spans="3:11" s="51" customFormat="1" ht="11.25" customHeight="1">
      <c r="C237" s="60"/>
      <c r="D237" s="60"/>
      <c r="E237" s="60"/>
      <c r="F237" s="60"/>
      <c r="J237" s="38"/>
      <c r="K237" s="38"/>
    </row>
    <row r="238" spans="3:11" s="51" customFormat="1" ht="11.25" customHeight="1">
      <c r="C238" s="60"/>
      <c r="D238" s="60"/>
      <c r="E238" s="60"/>
      <c r="F238" s="60"/>
      <c r="J238" s="38"/>
      <c r="K238" s="38"/>
    </row>
    <row r="239" spans="3:11" s="51" customFormat="1" ht="11.25" customHeight="1">
      <c r="C239" s="60"/>
      <c r="D239" s="60"/>
      <c r="E239" s="60"/>
      <c r="F239" s="60"/>
      <c r="J239" s="38"/>
      <c r="K239" s="38"/>
    </row>
    <row r="240" spans="3:11" s="51" customFormat="1" ht="11.25" customHeight="1">
      <c r="C240" s="60"/>
      <c r="D240" s="60"/>
      <c r="E240" s="60"/>
      <c r="F240" s="60"/>
      <c r="J240" s="38"/>
      <c r="K240" s="38"/>
    </row>
    <row r="241" spans="3:11" s="51" customFormat="1" ht="11.25" customHeight="1">
      <c r="C241" s="60"/>
      <c r="D241" s="60"/>
      <c r="E241" s="60"/>
      <c r="F241" s="60"/>
      <c r="J241" s="38"/>
      <c r="K241" s="38"/>
    </row>
    <row r="242" spans="3:11" s="51" customFormat="1" ht="11.25" customHeight="1">
      <c r="C242" s="60"/>
      <c r="D242" s="60"/>
      <c r="E242" s="60"/>
      <c r="F242" s="60"/>
      <c r="J242" s="38"/>
      <c r="K242" s="38"/>
    </row>
    <row r="243" spans="3:11" s="51" customFormat="1" ht="11.25" customHeight="1">
      <c r="C243" s="60"/>
      <c r="D243" s="60"/>
      <c r="E243" s="60"/>
      <c r="F243" s="60"/>
      <c r="J243" s="38"/>
      <c r="K243" s="38"/>
    </row>
    <row r="244" spans="3:11" s="51" customFormat="1" ht="11.25" customHeight="1">
      <c r="C244" s="60"/>
      <c r="D244" s="60"/>
      <c r="E244" s="60"/>
      <c r="F244" s="60"/>
      <c r="J244" s="38"/>
      <c r="K244" s="38"/>
    </row>
    <row r="245" spans="3:11" s="51" customFormat="1" ht="11.25" customHeight="1">
      <c r="C245" s="60"/>
      <c r="D245" s="60"/>
      <c r="E245" s="60"/>
      <c r="F245" s="60"/>
      <c r="J245" s="38"/>
      <c r="K245" s="38"/>
    </row>
    <row r="246" spans="3:11" s="51" customFormat="1" ht="11.25" customHeight="1">
      <c r="C246" s="60"/>
      <c r="D246" s="60"/>
      <c r="E246" s="60"/>
      <c r="F246" s="60"/>
      <c r="J246" s="38"/>
      <c r="K246" s="38"/>
    </row>
    <row r="247" spans="3:11" s="51" customFormat="1" ht="11.25" customHeight="1">
      <c r="C247" s="60"/>
      <c r="D247" s="60"/>
      <c r="E247" s="60"/>
      <c r="F247" s="60"/>
      <c r="J247" s="38"/>
      <c r="K247" s="38"/>
    </row>
    <row r="248" spans="3:11" s="51" customFormat="1" ht="11.25" customHeight="1">
      <c r="C248" s="60"/>
      <c r="D248" s="60"/>
      <c r="E248" s="60"/>
      <c r="F248" s="60"/>
      <c r="J248" s="38"/>
      <c r="K248" s="38"/>
    </row>
    <row r="249" spans="3:11" s="51" customFormat="1" ht="11.25" customHeight="1">
      <c r="C249" s="60"/>
      <c r="D249" s="60"/>
      <c r="E249" s="60"/>
      <c r="F249" s="60"/>
      <c r="J249" s="38"/>
      <c r="K249" s="38"/>
    </row>
    <row r="250" spans="3:11" s="51" customFormat="1" ht="11.25" customHeight="1">
      <c r="C250" s="60"/>
      <c r="D250" s="60"/>
      <c r="E250" s="60"/>
      <c r="F250" s="60"/>
      <c r="J250" s="38"/>
      <c r="K250" s="38"/>
    </row>
    <row r="251" spans="3:11" s="51" customFormat="1" ht="11.25" customHeight="1">
      <c r="C251" s="60"/>
      <c r="D251" s="60"/>
      <c r="E251" s="60"/>
      <c r="F251" s="60"/>
      <c r="J251" s="38"/>
      <c r="K251" s="38"/>
    </row>
    <row r="252" spans="3:11" s="51" customFormat="1" ht="11.25" customHeight="1">
      <c r="C252" s="60"/>
      <c r="D252" s="60"/>
      <c r="E252" s="60"/>
      <c r="F252" s="60"/>
      <c r="J252" s="38"/>
      <c r="K252" s="38"/>
    </row>
    <row r="253" spans="3:11" s="51" customFormat="1" ht="11.25" customHeight="1">
      <c r="C253" s="60"/>
      <c r="D253" s="60"/>
      <c r="E253" s="60"/>
      <c r="F253" s="60"/>
      <c r="J253" s="38"/>
      <c r="K253" s="38"/>
    </row>
    <row r="254" spans="3:11" s="51" customFormat="1" ht="11.25" customHeight="1">
      <c r="C254" s="60"/>
      <c r="D254" s="60"/>
      <c r="E254" s="60"/>
      <c r="F254" s="60"/>
      <c r="J254" s="38"/>
      <c r="K254" s="38"/>
    </row>
    <row r="255" spans="3:11" s="51" customFormat="1" ht="11.25" customHeight="1">
      <c r="C255" s="60"/>
      <c r="D255" s="60"/>
      <c r="E255" s="60"/>
      <c r="F255" s="60"/>
      <c r="J255" s="38"/>
      <c r="K255" s="38"/>
    </row>
    <row r="256" spans="3:11" s="51" customFormat="1" ht="11.25" customHeight="1">
      <c r="C256" s="60"/>
      <c r="D256" s="60"/>
      <c r="E256" s="60"/>
      <c r="F256" s="60"/>
      <c r="J256" s="38"/>
      <c r="K256" s="38"/>
    </row>
    <row r="257" spans="3:11" s="51" customFormat="1" ht="11.25" customHeight="1">
      <c r="C257" s="60"/>
      <c r="D257" s="60"/>
      <c r="E257" s="60"/>
      <c r="F257" s="60"/>
      <c r="J257" s="38"/>
      <c r="K257" s="38"/>
    </row>
    <row r="258" spans="3:11" s="51" customFormat="1" ht="11.25" customHeight="1">
      <c r="C258" s="60"/>
      <c r="D258" s="60"/>
      <c r="E258" s="60"/>
      <c r="F258" s="60"/>
      <c r="J258" s="38"/>
      <c r="K258" s="38"/>
    </row>
    <row r="259" spans="3:11" s="51" customFormat="1" ht="11.25" customHeight="1">
      <c r="C259" s="60"/>
      <c r="D259" s="60"/>
      <c r="E259" s="60"/>
      <c r="F259" s="60"/>
      <c r="J259" s="38"/>
      <c r="K259" s="38"/>
    </row>
    <row r="260" spans="3:11" s="51" customFormat="1" ht="11.25" customHeight="1">
      <c r="C260" s="60"/>
      <c r="D260" s="60"/>
      <c r="E260" s="60"/>
      <c r="F260" s="60"/>
      <c r="J260" s="38"/>
      <c r="K260" s="38"/>
    </row>
    <row r="261" spans="3:11" s="51" customFormat="1" ht="11.25" customHeight="1">
      <c r="C261" s="60"/>
      <c r="D261" s="60"/>
      <c r="E261" s="60"/>
      <c r="F261" s="60"/>
      <c r="J261" s="38"/>
      <c r="K261" s="38"/>
    </row>
    <row r="262" spans="3:11" s="51" customFormat="1" ht="11.25" customHeight="1">
      <c r="C262" s="60"/>
      <c r="D262" s="60"/>
      <c r="E262" s="60"/>
      <c r="F262" s="60"/>
      <c r="J262" s="38"/>
      <c r="K262" s="38"/>
    </row>
    <row r="263" spans="3:11" s="51" customFormat="1" ht="11.25" customHeight="1">
      <c r="C263" s="60"/>
      <c r="D263" s="60"/>
      <c r="E263" s="60"/>
      <c r="F263" s="60"/>
      <c r="J263" s="38"/>
      <c r="K263" s="38"/>
    </row>
    <row r="264" spans="3:11" s="51" customFormat="1" ht="11.25" customHeight="1">
      <c r="C264" s="60"/>
      <c r="D264" s="60"/>
      <c r="E264" s="60"/>
      <c r="F264" s="60"/>
      <c r="J264" s="38"/>
      <c r="K264" s="38"/>
    </row>
    <row r="265" spans="3:11" s="51" customFormat="1" ht="11.25" customHeight="1">
      <c r="C265" s="60"/>
      <c r="D265" s="60"/>
      <c r="E265" s="60"/>
      <c r="F265" s="60"/>
      <c r="J265" s="38"/>
      <c r="K265" s="38"/>
    </row>
    <row r="266" spans="3:11" s="51" customFormat="1" ht="11.25" customHeight="1">
      <c r="C266" s="60"/>
      <c r="D266" s="60"/>
      <c r="E266" s="60"/>
      <c r="F266" s="60"/>
      <c r="J266" s="38"/>
      <c r="K266" s="38"/>
    </row>
    <row r="267" spans="3:11" s="51" customFormat="1" ht="11.25" customHeight="1">
      <c r="C267" s="60"/>
      <c r="D267" s="60"/>
      <c r="E267" s="60"/>
      <c r="F267" s="60"/>
      <c r="J267" s="38"/>
      <c r="K267" s="38"/>
    </row>
    <row r="268" spans="3:11" s="51" customFormat="1" ht="11.25" customHeight="1">
      <c r="C268" s="60"/>
      <c r="D268" s="60"/>
      <c r="E268" s="60"/>
      <c r="F268" s="60"/>
      <c r="J268" s="38"/>
      <c r="K268" s="38"/>
    </row>
    <row r="269" spans="3:11" s="51" customFormat="1" ht="11.25" customHeight="1">
      <c r="C269" s="60"/>
      <c r="D269" s="60"/>
      <c r="E269" s="60"/>
      <c r="F269" s="60"/>
      <c r="J269" s="38"/>
      <c r="K269" s="38"/>
    </row>
    <row r="270" spans="3:11" s="51" customFormat="1" ht="11.25" customHeight="1">
      <c r="C270" s="60"/>
      <c r="D270" s="60"/>
      <c r="E270" s="60"/>
      <c r="F270" s="60"/>
      <c r="J270" s="38"/>
      <c r="K270" s="38"/>
    </row>
    <row r="271" spans="3:11" s="51" customFormat="1" ht="11.25" customHeight="1">
      <c r="C271" s="60"/>
      <c r="D271" s="60"/>
      <c r="E271" s="60"/>
      <c r="F271" s="60"/>
      <c r="J271" s="38"/>
      <c r="K271" s="38"/>
    </row>
    <row r="272" spans="3:11" s="51" customFormat="1" ht="11.25" customHeight="1">
      <c r="C272" s="60"/>
      <c r="D272" s="60"/>
      <c r="E272" s="60"/>
      <c r="F272" s="60"/>
      <c r="J272" s="38"/>
      <c r="K272" s="38"/>
    </row>
    <row r="273" spans="3:11" s="51" customFormat="1" ht="11.25" customHeight="1">
      <c r="C273" s="60"/>
      <c r="D273" s="60"/>
      <c r="E273" s="60"/>
      <c r="F273" s="60"/>
      <c r="J273" s="38"/>
      <c r="K273" s="38"/>
    </row>
    <row r="274" spans="3:11" s="51" customFormat="1" ht="11.25" customHeight="1">
      <c r="C274" s="60"/>
      <c r="D274" s="60"/>
      <c r="E274" s="60"/>
      <c r="F274" s="60"/>
      <c r="J274" s="38"/>
      <c r="K274" s="38"/>
    </row>
    <row r="275" spans="3:11" s="51" customFormat="1" ht="11.25" customHeight="1">
      <c r="C275" s="60"/>
      <c r="D275" s="60"/>
      <c r="E275" s="60"/>
      <c r="F275" s="60"/>
      <c r="J275" s="38"/>
      <c r="K275" s="38"/>
    </row>
    <row r="276" spans="3:11" s="51" customFormat="1" ht="11.25" customHeight="1">
      <c r="C276" s="60"/>
      <c r="D276" s="60"/>
      <c r="E276" s="60"/>
      <c r="F276" s="60"/>
      <c r="J276" s="38"/>
      <c r="K276" s="38"/>
    </row>
    <row r="277" spans="3:11" s="51" customFormat="1" ht="11.25" customHeight="1">
      <c r="C277" s="60"/>
      <c r="D277" s="60"/>
      <c r="E277" s="60"/>
      <c r="F277" s="60"/>
      <c r="J277" s="38"/>
      <c r="K277" s="38"/>
    </row>
    <row r="278" spans="3:11" s="51" customFormat="1" ht="11.25" customHeight="1">
      <c r="C278" s="60"/>
      <c r="D278" s="60"/>
      <c r="E278" s="60"/>
      <c r="F278" s="60"/>
      <c r="J278" s="38"/>
      <c r="K278" s="38"/>
    </row>
    <row r="279" spans="3:11" s="51" customFormat="1" ht="11.25" customHeight="1">
      <c r="C279" s="60"/>
      <c r="D279" s="60"/>
      <c r="E279" s="60"/>
      <c r="F279" s="60"/>
      <c r="J279" s="38"/>
      <c r="K279" s="38"/>
    </row>
    <row r="280" spans="3:11" s="51" customFormat="1" ht="11.25" customHeight="1">
      <c r="C280" s="60"/>
      <c r="D280" s="60"/>
      <c r="E280" s="60"/>
      <c r="F280" s="60"/>
      <c r="J280" s="38"/>
      <c r="K280" s="38"/>
    </row>
    <row r="281" spans="3:11" s="51" customFormat="1" ht="11.25" customHeight="1">
      <c r="C281" s="60"/>
      <c r="D281" s="60"/>
      <c r="E281" s="60"/>
      <c r="F281" s="60"/>
      <c r="J281" s="38"/>
      <c r="K281" s="38"/>
    </row>
    <row r="282" spans="3:11" s="51" customFormat="1" ht="11.25" customHeight="1">
      <c r="C282" s="60"/>
      <c r="D282" s="60"/>
      <c r="E282" s="60"/>
      <c r="F282" s="60"/>
      <c r="J282" s="38"/>
      <c r="K282" s="38"/>
    </row>
    <row r="283" spans="3:11" s="51" customFormat="1" ht="11.25" customHeight="1">
      <c r="C283" s="60"/>
      <c r="D283" s="60"/>
      <c r="E283" s="60"/>
      <c r="F283" s="60"/>
      <c r="J283" s="38"/>
      <c r="K283" s="38"/>
    </row>
    <row r="284" spans="3:11" s="51" customFormat="1" ht="11.25" customHeight="1">
      <c r="C284" s="60"/>
      <c r="D284" s="60"/>
      <c r="E284" s="60"/>
      <c r="F284" s="60"/>
      <c r="J284" s="38"/>
      <c r="K284" s="38"/>
    </row>
    <row r="285" spans="3:11" s="51" customFormat="1" ht="11.25" customHeight="1">
      <c r="C285" s="60"/>
      <c r="D285" s="60"/>
      <c r="E285" s="60"/>
      <c r="F285" s="60"/>
      <c r="J285" s="38"/>
      <c r="K285" s="38"/>
    </row>
    <row r="286" spans="3:11" s="51" customFormat="1" ht="11.25" customHeight="1">
      <c r="C286" s="60"/>
      <c r="D286" s="60"/>
      <c r="E286" s="60"/>
      <c r="F286" s="60"/>
      <c r="J286" s="38"/>
      <c r="K286" s="38"/>
    </row>
    <row r="287" spans="3:11" s="51" customFormat="1" ht="11.25" customHeight="1">
      <c r="C287" s="60"/>
      <c r="D287" s="60"/>
      <c r="E287" s="60"/>
      <c r="F287" s="60"/>
      <c r="J287" s="38"/>
      <c r="K287" s="38"/>
    </row>
    <row r="288" spans="3:11" s="51" customFormat="1" ht="11.25" customHeight="1">
      <c r="C288" s="60"/>
      <c r="D288" s="60"/>
      <c r="E288" s="60"/>
      <c r="F288" s="60"/>
      <c r="J288" s="38"/>
      <c r="K288" s="38"/>
    </row>
    <row r="289" spans="3:11" s="51" customFormat="1" ht="11.25" customHeight="1">
      <c r="C289" s="60"/>
      <c r="D289" s="60"/>
      <c r="E289" s="60"/>
      <c r="F289" s="60"/>
      <c r="J289" s="38"/>
      <c r="K289" s="38"/>
    </row>
    <row r="290" spans="3:11" s="51" customFormat="1" ht="11.25" customHeight="1">
      <c r="C290" s="60"/>
      <c r="D290" s="60"/>
      <c r="E290" s="60"/>
      <c r="F290" s="60"/>
      <c r="J290" s="38"/>
      <c r="K290" s="38"/>
    </row>
    <row r="291" spans="3:11" s="51" customFormat="1" ht="11.25" customHeight="1">
      <c r="C291" s="60"/>
      <c r="D291" s="60"/>
      <c r="E291" s="60"/>
      <c r="F291" s="60"/>
      <c r="J291" s="38"/>
      <c r="K291" s="38"/>
    </row>
    <row r="292" spans="3:11" s="51" customFormat="1" ht="11.25" customHeight="1">
      <c r="C292" s="60"/>
      <c r="D292" s="60"/>
      <c r="E292" s="60"/>
      <c r="F292" s="60"/>
      <c r="J292" s="38"/>
      <c r="K292" s="38"/>
    </row>
    <row r="293" spans="3:11" s="51" customFormat="1" ht="11.25" customHeight="1">
      <c r="C293" s="60"/>
      <c r="D293" s="60"/>
      <c r="E293" s="60"/>
      <c r="F293" s="60"/>
      <c r="J293" s="38"/>
      <c r="K293" s="38"/>
    </row>
    <row r="294" spans="3:11" s="51" customFormat="1" ht="11.25" customHeight="1">
      <c r="C294" s="60"/>
      <c r="D294" s="60"/>
      <c r="E294" s="60"/>
      <c r="F294" s="60"/>
      <c r="J294" s="38"/>
      <c r="K294" s="38"/>
    </row>
    <row r="295" spans="3:11" s="51" customFormat="1" ht="11.25" customHeight="1">
      <c r="C295" s="60"/>
      <c r="D295" s="60"/>
      <c r="E295" s="60"/>
      <c r="F295" s="60"/>
      <c r="J295" s="38"/>
      <c r="K295" s="38"/>
    </row>
    <row r="296" spans="3:11" s="51" customFormat="1" ht="11.25" customHeight="1">
      <c r="C296" s="60"/>
      <c r="D296" s="60"/>
      <c r="E296" s="60"/>
      <c r="F296" s="60"/>
      <c r="J296" s="38"/>
      <c r="K296" s="38"/>
    </row>
    <row r="297" spans="3:11" s="51" customFormat="1" ht="11.25" customHeight="1">
      <c r="C297" s="60"/>
      <c r="D297" s="60"/>
      <c r="E297" s="60"/>
      <c r="F297" s="60"/>
      <c r="J297" s="38"/>
      <c r="K297" s="38"/>
    </row>
    <row r="298" spans="3:11" s="51" customFormat="1" ht="11.25" customHeight="1">
      <c r="C298" s="60"/>
      <c r="D298" s="60"/>
      <c r="E298" s="60"/>
      <c r="F298" s="60"/>
      <c r="J298" s="38"/>
      <c r="K298" s="38"/>
    </row>
    <row r="299" spans="3:11" s="51" customFormat="1" ht="11.25" customHeight="1">
      <c r="C299" s="60"/>
      <c r="D299" s="60"/>
      <c r="E299" s="60"/>
      <c r="F299" s="60"/>
      <c r="J299" s="38"/>
      <c r="K299" s="38"/>
    </row>
    <row r="300" spans="3:11" s="51" customFormat="1" ht="11.25" customHeight="1">
      <c r="C300" s="60"/>
      <c r="D300" s="60"/>
      <c r="E300" s="60"/>
      <c r="F300" s="60"/>
      <c r="J300" s="38"/>
      <c r="K300" s="38"/>
    </row>
    <row r="301" spans="3:11" s="51" customFormat="1" ht="11.25" customHeight="1">
      <c r="C301" s="60"/>
      <c r="D301" s="60"/>
      <c r="E301" s="60"/>
      <c r="F301" s="60"/>
      <c r="J301" s="38"/>
      <c r="K301" s="38"/>
    </row>
    <row r="302" spans="3:11" s="51" customFormat="1" ht="11.25" customHeight="1">
      <c r="C302" s="60"/>
      <c r="D302" s="60"/>
      <c r="E302" s="60"/>
      <c r="F302" s="60"/>
      <c r="J302" s="38"/>
      <c r="K302" s="38"/>
    </row>
    <row r="303" spans="3:11" s="51" customFormat="1" ht="11.25" customHeight="1">
      <c r="C303" s="60"/>
      <c r="D303" s="60"/>
      <c r="E303" s="60"/>
      <c r="F303" s="60"/>
      <c r="J303" s="38"/>
      <c r="K303" s="38"/>
    </row>
    <row r="304" spans="3:11" s="51" customFormat="1" ht="11.25" customHeight="1">
      <c r="C304" s="60"/>
      <c r="D304" s="60"/>
      <c r="E304" s="60"/>
      <c r="F304" s="60"/>
      <c r="J304" s="38"/>
      <c r="K304" s="38"/>
    </row>
    <row r="305" spans="3:11" s="51" customFormat="1" ht="11.25" customHeight="1">
      <c r="C305" s="60"/>
      <c r="D305" s="60"/>
      <c r="E305" s="60"/>
      <c r="F305" s="60"/>
      <c r="J305" s="38"/>
      <c r="K305" s="38"/>
    </row>
    <row r="306" spans="3:11" s="51" customFormat="1" ht="11.25" customHeight="1">
      <c r="C306" s="60"/>
      <c r="D306" s="60"/>
      <c r="E306" s="60"/>
      <c r="F306" s="60"/>
      <c r="J306" s="38"/>
      <c r="K306" s="38"/>
    </row>
    <row r="307" spans="3:11" s="51" customFormat="1" ht="11.25" customHeight="1">
      <c r="C307" s="60"/>
      <c r="D307" s="60"/>
      <c r="E307" s="60"/>
      <c r="F307" s="60"/>
      <c r="J307" s="38"/>
      <c r="K307" s="38"/>
    </row>
    <row r="308" spans="3:11" s="51" customFormat="1" ht="11.25" customHeight="1">
      <c r="C308" s="60"/>
      <c r="D308" s="60"/>
      <c r="E308" s="60"/>
      <c r="F308" s="60"/>
      <c r="J308" s="38"/>
      <c r="K308" s="38"/>
    </row>
    <row r="309" spans="3:11" s="51" customFormat="1" ht="11.25" customHeight="1">
      <c r="C309" s="60"/>
      <c r="D309" s="60"/>
      <c r="E309" s="60"/>
      <c r="F309" s="60"/>
      <c r="J309" s="38"/>
      <c r="K309" s="38"/>
    </row>
    <row r="310" spans="3:11" s="51" customFormat="1" ht="11.25" customHeight="1">
      <c r="C310" s="60"/>
      <c r="D310" s="60"/>
      <c r="E310" s="60"/>
      <c r="F310" s="60"/>
      <c r="J310" s="38"/>
      <c r="K310" s="38"/>
    </row>
    <row r="311" spans="3:11" s="51" customFormat="1" ht="11.25" customHeight="1">
      <c r="C311" s="60"/>
      <c r="D311" s="60"/>
      <c r="E311" s="60"/>
      <c r="F311" s="60"/>
      <c r="J311" s="38"/>
      <c r="K311" s="38"/>
    </row>
    <row r="312" spans="3:11" s="51" customFormat="1" ht="11.25" customHeight="1">
      <c r="C312" s="60"/>
      <c r="D312" s="60"/>
      <c r="E312" s="60"/>
      <c r="F312" s="60"/>
      <c r="J312" s="38"/>
      <c r="K312" s="38"/>
    </row>
    <row r="313" spans="3:11" s="51" customFormat="1" ht="11.25" customHeight="1">
      <c r="C313" s="60"/>
      <c r="D313" s="60"/>
      <c r="E313" s="60"/>
      <c r="F313" s="60"/>
      <c r="J313" s="38"/>
      <c r="K313" s="38"/>
    </row>
    <row r="314" spans="3:11" s="51" customFormat="1" ht="11.25" customHeight="1">
      <c r="C314" s="60"/>
      <c r="D314" s="60"/>
      <c r="E314" s="60"/>
      <c r="F314" s="60"/>
      <c r="J314" s="38"/>
      <c r="K314" s="38"/>
    </row>
    <row r="315" spans="3:11" s="51" customFormat="1" ht="11.25" customHeight="1">
      <c r="C315" s="60"/>
      <c r="D315" s="60"/>
      <c r="E315" s="60"/>
      <c r="F315" s="60"/>
      <c r="J315" s="38"/>
      <c r="K315" s="38"/>
    </row>
    <row r="316" spans="3:11" s="51" customFormat="1" ht="11.25" customHeight="1">
      <c r="C316" s="60"/>
      <c r="D316" s="60"/>
      <c r="E316" s="60"/>
      <c r="F316" s="60"/>
      <c r="J316" s="38"/>
      <c r="K316" s="38"/>
    </row>
    <row r="317" spans="3:11" s="51" customFormat="1" ht="11.25" customHeight="1">
      <c r="C317" s="60"/>
      <c r="D317" s="60"/>
      <c r="E317" s="60"/>
      <c r="F317" s="60"/>
      <c r="J317" s="38"/>
      <c r="K317" s="38"/>
    </row>
    <row r="318" spans="3:11" s="51" customFormat="1" ht="11.25" customHeight="1">
      <c r="C318" s="60"/>
      <c r="D318" s="60"/>
      <c r="E318" s="60"/>
      <c r="F318" s="60"/>
      <c r="J318" s="38"/>
      <c r="K318" s="38"/>
    </row>
    <row r="319" spans="3:11" s="51" customFormat="1" ht="11.25" customHeight="1">
      <c r="C319" s="60"/>
      <c r="D319" s="60"/>
      <c r="E319" s="60"/>
      <c r="F319" s="60"/>
      <c r="J319" s="38"/>
      <c r="K319" s="38"/>
    </row>
    <row r="320" spans="3:11" s="51" customFormat="1" ht="11.25" customHeight="1">
      <c r="C320" s="60"/>
      <c r="D320" s="60"/>
      <c r="E320" s="60"/>
      <c r="F320" s="60"/>
      <c r="J320" s="38"/>
      <c r="K320" s="38"/>
    </row>
    <row r="321" spans="3:11" s="51" customFormat="1" ht="11.25" customHeight="1">
      <c r="C321" s="60"/>
      <c r="D321" s="60"/>
      <c r="E321" s="60"/>
      <c r="F321" s="60"/>
      <c r="J321" s="38"/>
      <c r="K321" s="38"/>
    </row>
    <row r="322" spans="3:11" s="51" customFormat="1" ht="11.25" customHeight="1">
      <c r="C322" s="60"/>
      <c r="D322" s="60"/>
      <c r="E322" s="60"/>
      <c r="F322" s="60"/>
      <c r="J322" s="38"/>
      <c r="K322" s="38"/>
    </row>
    <row r="323" spans="3:11" s="51" customFormat="1" ht="11.25" customHeight="1">
      <c r="C323" s="60"/>
      <c r="D323" s="60"/>
      <c r="E323" s="60"/>
      <c r="F323" s="60"/>
      <c r="J323" s="38"/>
      <c r="K323" s="38"/>
    </row>
    <row r="324" spans="3:11" s="51" customFormat="1" ht="11.25" customHeight="1">
      <c r="C324" s="60"/>
      <c r="D324" s="60"/>
      <c r="E324" s="60"/>
      <c r="F324" s="60"/>
      <c r="J324" s="38"/>
      <c r="K324" s="38"/>
    </row>
    <row r="325" spans="3:11" s="51" customFormat="1" ht="11.25" customHeight="1">
      <c r="C325" s="60"/>
      <c r="D325" s="60"/>
      <c r="E325" s="60"/>
      <c r="F325" s="60"/>
      <c r="J325" s="38"/>
      <c r="K325" s="38"/>
    </row>
    <row r="326" spans="3:11" s="51" customFormat="1" ht="11.25" customHeight="1">
      <c r="C326" s="60"/>
      <c r="D326" s="60"/>
      <c r="E326" s="60"/>
      <c r="F326" s="60"/>
      <c r="J326" s="38"/>
      <c r="K326" s="38"/>
    </row>
    <row r="327" spans="3:11" s="51" customFormat="1" ht="11.25" customHeight="1">
      <c r="C327" s="60"/>
      <c r="D327" s="60"/>
      <c r="E327" s="60"/>
      <c r="F327" s="60"/>
      <c r="J327" s="38"/>
      <c r="K327" s="38"/>
    </row>
    <row r="328" spans="3:11" s="51" customFormat="1" ht="11.25" customHeight="1">
      <c r="C328" s="60"/>
      <c r="D328" s="60"/>
      <c r="E328" s="60"/>
      <c r="F328" s="60"/>
      <c r="J328" s="38"/>
      <c r="K328" s="38"/>
    </row>
    <row r="329" spans="3:11" s="51" customFormat="1" ht="11.25" customHeight="1">
      <c r="C329" s="60"/>
      <c r="D329" s="60"/>
      <c r="E329" s="60"/>
      <c r="F329" s="60"/>
      <c r="J329" s="38"/>
      <c r="K329" s="38"/>
    </row>
    <row r="330" spans="3:11" s="51" customFormat="1" ht="11.25" customHeight="1">
      <c r="C330" s="60"/>
      <c r="D330" s="60"/>
      <c r="E330" s="60"/>
      <c r="F330" s="60"/>
      <c r="J330" s="38"/>
      <c r="K330" s="38"/>
    </row>
    <row r="331" spans="3:11" s="51" customFormat="1" ht="11.25" customHeight="1">
      <c r="C331" s="60"/>
      <c r="D331" s="60"/>
      <c r="E331" s="60"/>
      <c r="F331" s="60"/>
      <c r="J331" s="38"/>
      <c r="K331" s="38"/>
    </row>
    <row r="332" spans="3:11" s="51" customFormat="1" ht="11.25" customHeight="1">
      <c r="C332" s="60"/>
      <c r="D332" s="60"/>
      <c r="E332" s="60"/>
      <c r="F332" s="60"/>
      <c r="J332" s="38"/>
      <c r="K332" s="38"/>
    </row>
    <row r="333" spans="3:11" s="51" customFormat="1" ht="11.25" customHeight="1">
      <c r="C333" s="60"/>
      <c r="D333" s="60"/>
      <c r="E333" s="60"/>
      <c r="F333" s="60"/>
      <c r="J333" s="38"/>
      <c r="K333" s="38"/>
    </row>
    <row r="334" spans="3:11" s="51" customFormat="1" ht="11.25" customHeight="1">
      <c r="C334" s="60"/>
      <c r="D334" s="60"/>
      <c r="E334" s="60"/>
      <c r="F334" s="60"/>
      <c r="J334" s="38"/>
      <c r="K334" s="38"/>
    </row>
    <row r="335" spans="3:11" s="51" customFormat="1" ht="11.25" customHeight="1">
      <c r="C335" s="60"/>
      <c r="D335" s="60"/>
      <c r="E335" s="60"/>
      <c r="F335" s="60"/>
      <c r="J335" s="38"/>
      <c r="K335" s="38"/>
    </row>
    <row r="336" spans="3:11" s="51" customFormat="1" ht="11.25" customHeight="1">
      <c r="C336" s="60"/>
      <c r="D336" s="60"/>
      <c r="E336" s="60"/>
      <c r="F336" s="60"/>
      <c r="J336" s="38"/>
      <c r="K336" s="38"/>
    </row>
    <row r="337" spans="3:11" s="51" customFormat="1" ht="11.25" customHeight="1">
      <c r="C337" s="60"/>
      <c r="D337" s="60"/>
      <c r="E337" s="60"/>
      <c r="F337" s="60"/>
      <c r="J337" s="38"/>
      <c r="K337" s="38"/>
    </row>
    <row r="338" spans="3:11" s="51" customFormat="1" ht="11.25" customHeight="1">
      <c r="C338" s="60"/>
      <c r="D338" s="60"/>
      <c r="E338" s="60"/>
      <c r="F338" s="60"/>
      <c r="J338" s="38"/>
      <c r="K338" s="38"/>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6">
    <mergeCell ref="I93:I94"/>
    <mergeCell ref="I103:S103"/>
    <mergeCell ref="O93:P94"/>
    <mergeCell ref="N104:S105"/>
    <mergeCell ref="I97:I98"/>
    <mergeCell ref="J93:J94"/>
    <mergeCell ref="J97:J98"/>
    <mergeCell ref="K95:M96"/>
    <mergeCell ref="L97:M98"/>
    <mergeCell ref="I95:J96"/>
    <mergeCell ref="N106:S106"/>
    <mergeCell ref="I104:M105"/>
    <mergeCell ref="I99:J100"/>
    <mergeCell ref="I106:M106"/>
    <mergeCell ref="G102:I102"/>
    <mergeCell ref="G97:G98"/>
    <mergeCell ref="G93:G94"/>
    <mergeCell ref="G78:G79"/>
    <mergeCell ref="G95:G96"/>
    <mergeCell ref="G89:G90"/>
    <mergeCell ref="D74:D75"/>
    <mergeCell ref="D76:D77"/>
    <mergeCell ref="G74:G75"/>
    <mergeCell ref="N91:P92"/>
    <mergeCell ref="I78:J79"/>
    <mergeCell ref="I85:I86"/>
    <mergeCell ref="I91:J92"/>
    <mergeCell ref="K87:M88"/>
    <mergeCell ref="F78:F79"/>
    <mergeCell ref="G91:G92"/>
    <mergeCell ref="G87:G88"/>
    <mergeCell ref="I87:J88"/>
    <mergeCell ref="J89:J90"/>
    <mergeCell ref="D68:D69"/>
    <mergeCell ref="D70:D71"/>
    <mergeCell ref="D72:D73"/>
    <mergeCell ref="J85:J86"/>
    <mergeCell ref="C83:R84"/>
    <mergeCell ref="G85:G86"/>
    <mergeCell ref="D78:D79"/>
    <mergeCell ref="K72:M73"/>
    <mergeCell ref="F72:G73"/>
    <mergeCell ref="L74:M75"/>
    <mergeCell ref="D35:D36"/>
    <mergeCell ref="D37:D38"/>
    <mergeCell ref="C35:C36"/>
    <mergeCell ref="C27:C28"/>
    <mergeCell ref="D31:D32"/>
    <mergeCell ref="D29:D30"/>
    <mergeCell ref="C29:C30"/>
    <mergeCell ref="C31:C32"/>
    <mergeCell ref="C33:C34"/>
    <mergeCell ref="C37:C38"/>
    <mergeCell ref="D45:D46"/>
    <mergeCell ref="C45:C46"/>
    <mergeCell ref="C43:C44"/>
    <mergeCell ref="C39:C40"/>
    <mergeCell ref="D39:D40"/>
    <mergeCell ref="D41:D42"/>
    <mergeCell ref="C41:C42"/>
    <mergeCell ref="C19:C20"/>
    <mergeCell ref="I28:J29"/>
    <mergeCell ref="E24:G25"/>
    <mergeCell ref="H26:J27"/>
    <mergeCell ref="D21:D22"/>
    <mergeCell ref="E20:G21"/>
    <mergeCell ref="D27:D28"/>
    <mergeCell ref="C25:C26"/>
    <mergeCell ref="E28:G29"/>
    <mergeCell ref="D23:D24"/>
    <mergeCell ref="D25:D26"/>
    <mergeCell ref="F22:G23"/>
    <mergeCell ref="Q31:Q32"/>
    <mergeCell ref="E32:G33"/>
    <mergeCell ref="O32:P33"/>
    <mergeCell ref="L24:M25"/>
    <mergeCell ref="E36:G37"/>
    <mergeCell ref="F34:G35"/>
    <mergeCell ref="H34:J35"/>
    <mergeCell ref="N30:P31"/>
    <mergeCell ref="F30:G31"/>
    <mergeCell ref="O66:P67"/>
    <mergeCell ref="N64:P65"/>
    <mergeCell ref="L40:M41"/>
    <mergeCell ref="I36:J37"/>
    <mergeCell ref="H42:J43"/>
    <mergeCell ref="I44:J45"/>
    <mergeCell ref="K56:M57"/>
    <mergeCell ref="H52:J53"/>
    <mergeCell ref="K38:M39"/>
    <mergeCell ref="C48:R49"/>
    <mergeCell ref="C102:E102"/>
    <mergeCell ref="J102:M102"/>
    <mergeCell ref="F76:G77"/>
    <mergeCell ref="F80:G81"/>
    <mergeCell ref="D80:D81"/>
    <mergeCell ref="L89:M90"/>
    <mergeCell ref="I89:I90"/>
    <mergeCell ref="H68:J69"/>
    <mergeCell ref="H76:J77"/>
    <mergeCell ref="G62:G63"/>
    <mergeCell ref="I70:J71"/>
    <mergeCell ref="F68:G69"/>
    <mergeCell ref="F64:G65"/>
    <mergeCell ref="G66:G67"/>
    <mergeCell ref="F70:F71"/>
    <mergeCell ref="G70:G71"/>
    <mergeCell ref="F74:F75"/>
    <mergeCell ref="G54:G55"/>
    <mergeCell ref="D60:D61"/>
    <mergeCell ref="H60:J61"/>
    <mergeCell ref="F56:G57"/>
    <mergeCell ref="D58:D59"/>
    <mergeCell ref="D54:D55"/>
    <mergeCell ref="D56:D57"/>
    <mergeCell ref="D66:D67"/>
    <mergeCell ref="D64:D65"/>
    <mergeCell ref="F54:F55"/>
    <mergeCell ref="F50:F51"/>
    <mergeCell ref="D50:D51"/>
    <mergeCell ref="D52:D53"/>
    <mergeCell ref="F66:F67"/>
    <mergeCell ref="F62:F63"/>
    <mergeCell ref="A23:A24"/>
    <mergeCell ref="A25:A26"/>
    <mergeCell ref="I62:J63"/>
    <mergeCell ref="F60:G61"/>
    <mergeCell ref="F58:F59"/>
    <mergeCell ref="G58:G59"/>
    <mergeCell ref="D62:D63"/>
    <mergeCell ref="F52:G53"/>
    <mergeCell ref="E40:G41"/>
    <mergeCell ref="F38:G39"/>
    <mergeCell ref="A27:A28"/>
    <mergeCell ref="A29:A30"/>
    <mergeCell ref="A39:A40"/>
    <mergeCell ref="A41:A42"/>
    <mergeCell ref="A33:A34"/>
    <mergeCell ref="A35:A36"/>
    <mergeCell ref="A37:A38"/>
    <mergeCell ref="A15:A16"/>
    <mergeCell ref="A17:A18"/>
    <mergeCell ref="A19:A20"/>
    <mergeCell ref="A21:A22"/>
    <mergeCell ref="L58:M59"/>
    <mergeCell ref="A45:A46"/>
    <mergeCell ref="D33:D34"/>
    <mergeCell ref="F46:G47"/>
    <mergeCell ref="E44:G45"/>
    <mergeCell ref="D43:D44"/>
    <mergeCell ref="F42:G43"/>
    <mergeCell ref="A43:A44"/>
    <mergeCell ref="G50:G51"/>
    <mergeCell ref="I54:J55"/>
    <mergeCell ref="E16:G17"/>
    <mergeCell ref="D15:D16"/>
    <mergeCell ref="D17:D18"/>
    <mergeCell ref="F18:G19"/>
    <mergeCell ref="F26:G27"/>
    <mergeCell ref="A31:A32"/>
    <mergeCell ref="C13:R14"/>
    <mergeCell ref="B12:B15"/>
    <mergeCell ref="C15:C16"/>
    <mergeCell ref="D19:D20"/>
    <mergeCell ref="K22:M23"/>
    <mergeCell ref="H18:J19"/>
    <mergeCell ref="I20:J21"/>
    <mergeCell ref="C21:C22"/>
    <mergeCell ref="C17:C18"/>
    <mergeCell ref="C23:C24"/>
    <mergeCell ref="R10:S10"/>
    <mergeCell ref="A1:S1"/>
    <mergeCell ref="A3:S3"/>
    <mergeCell ref="A4:S4"/>
    <mergeCell ref="A2:S2"/>
    <mergeCell ref="E9:G9"/>
    <mergeCell ref="R9:S9"/>
    <mergeCell ref="P9:Q9"/>
    <mergeCell ref="P10:Q10"/>
    <mergeCell ref="A9:D9"/>
    <mergeCell ref="A10:D10"/>
    <mergeCell ref="H10:J10"/>
    <mergeCell ref="K9:O9"/>
    <mergeCell ref="K10:O10"/>
    <mergeCell ref="H9:J9"/>
    <mergeCell ref="E10:G10"/>
  </mergeCells>
  <conditionalFormatting sqref="E22 H20 H62 H70 H78 E30 E26 E38 E34 E46 H44 H36 H28 K24 N32 K40 E42 E18 K74 K58 N66 H54 N93 K89 K97">
    <cfRule type="cellIs" priority="1" dxfId="280" operator="notEqual" stopIfTrue="1">
      <formula>0</formula>
    </cfRule>
  </conditionalFormatting>
  <conditionalFormatting sqref="A15:A46 D54:D55 D50:D51 D74:D75 D62:D63 D58:D59 D66:D67 D70:D71 D78:D79 G89:G90 G85:G86 G97:G98 G93:G94">
    <cfRule type="expression" priority="2" dxfId="284" stopIfTrue="1">
      <formula>$A$116=FALSE</formula>
    </cfRule>
  </conditionalFormatting>
  <conditionalFormatting sqref="C15:C46">
    <cfRule type="expression" priority="3" dxfId="283" stopIfTrue="1">
      <formula>LEFT($C15,3)="пр."</formula>
    </cfRule>
  </conditionalFormatting>
  <conditionalFormatting sqref="H18:J19 H26:J27 H34:J35 H42:J43 K22:M23 K38:M39 N30:P31 H52:J53 H60:J61 H68:J69 H76:J77 K56:M57 K72:M73 N64:P65 K87:M88 N91:P92 K95:M96">
    <cfRule type="expression" priority="4" dxfId="283" stopIfTrue="1">
      <formula>LEFT(H18,4)="поб."</formula>
    </cfRule>
  </conditionalFormatting>
  <conditionalFormatting sqref="E16:G17 E20:G21 E24:G25 E28:G29 E32:G33 E36:G37 E40:G41 E44:G45">
    <cfRule type="expression" priority="5" dxfId="283" stopIfTrue="1">
      <formula>LEFT($E16,4)="поб."</formula>
    </cfRule>
  </conditionalFormatting>
  <conditionalFormatting sqref="F50:F51 F54:F55 F58:F59 F62:F63 F66:F67 F70:F71 F74:F75 F78:F79">
    <cfRule type="expression" priority="6" dxfId="283" stopIfTrue="1">
      <formula>LEFT($F50,3)="пр."</formula>
    </cfRule>
  </conditionalFormatting>
  <conditionalFormatting sqref="I85:I86 I89:I90 I93:I94 I97:I98">
    <cfRule type="expression" priority="7" dxfId="283" stopIfTrue="1">
      <formula>LEFT($I85,3)="пр."</formula>
    </cfRule>
  </conditionalFormatting>
  <dataValidations count="4">
    <dataValidation type="list" allowBlank="1" showInputMessage="1" showErrorMessage="1" sqref="K10">
      <formula1>$B$200:$B$201</formula1>
    </dataValidation>
    <dataValidation type="list" allowBlank="1" showInputMessage="1" showErrorMessage="1" sqref="H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83"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A1:AF207"/>
  <sheetViews>
    <sheetView showGridLines="0" workbookViewId="0" topLeftCell="A1">
      <pane ySplit="11" topLeftCell="A12" activePane="bottomLeft" state="frozen"/>
      <selection pane="topLeft" activeCell="A3" sqref="A3:N3"/>
      <selection pane="bottomLeft" activeCell="A3" sqref="A3:N3"/>
    </sheetView>
  </sheetViews>
  <sheetFormatPr defaultColWidth="7.125" defaultRowHeight="12" customHeight="1"/>
  <cols>
    <col min="1" max="1" width="4.875" style="36" customWidth="1"/>
    <col min="2" max="2" width="1.875" style="36" customWidth="1"/>
    <col min="3" max="3" width="12.875" style="60" customWidth="1"/>
    <col min="4" max="4" width="4.875" style="60" customWidth="1"/>
    <col min="5" max="5" width="1.875" style="60" customWidth="1"/>
    <col min="6" max="6" width="12.875" style="60" customWidth="1"/>
    <col min="7" max="7" width="4.875" style="36" customWidth="1"/>
    <col min="8" max="8" width="1.875" style="36" customWidth="1"/>
    <col min="9" max="9" width="12.875" style="36" customWidth="1"/>
    <col min="10" max="10" width="4.875" style="37" customWidth="1"/>
    <col min="11" max="11" width="1.875" style="37" customWidth="1"/>
    <col min="12" max="12" width="12.875" style="36" customWidth="1"/>
    <col min="13" max="13" width="4.875" style="36" customWidth="1"/>
    <col min="14" max="14" width="1.875" style="36" customWidth="1"/>
    <col min="15" max="15" width="12.875" style="36" customWidth="1"/>
    <col min="16" max="16" width="4.875" style="36" customWidth="1"/>
    <col min="17" max="17" width="6.00390625" style="36" customWidth="1"/>
    <col min="18" max="18" width="5.125" style="36" customWidth="1"/>
    <col min="19" max="23" width="7.125" style="36" customWidth="1"/>
    <col min="24" max="24" width="11.125" style="36" hidden="1" customWidth="1"/>
    <col min="25" max="16384" width="7.125" style="36" customWidth="1"/>
  </cols>
  <sheetData>
    <row r="1" spans="1:19" ht="30" customHeight="1">
      <c r="A1" s="1589" t="s">
        <v>83</v>
      </c>
      <c r="B1" s="1589"/>
      <c r="C1" s="1589"/>
      <c r="D1" s="1589"/>
      <c r="E1" s="1589"/>
      <c r="F1" s="1589"/>
      <c r="G1" s="1589"/>
      <c r="H1" s="1589"/>
      <c r="I1" s="1589"/>
      <c r="J1" s="1589"/>
      <c r="K1" s="1589"/>
      <c r="L1" s="1589"/>
      <c r="M1" s="1589"/>
      <c r="N1" s="1589"/>
      <c r="O1" s="1589"/>
      <c r="P1" s="1589"/>
      <c r="Q1" s="1589"/>
      <c r="R1" s="1589"/>
      <c r="S1" s="1589"/>
    </row>
    <row r="2" spans="1:19" ht="12">
      <c r="A2" s="1592" t="s">
        <v>0</v>
      </c>
      <c r="B2" s="1592"/>
      <c r="C2" s="1592"/>
      <c r="D2" s="1592"/>
      <c r="E2" s="1592"/>
      <c r="F2" s="1592"/>
      <c r="G2" s="1592"/>
      <c r="H2" s="1592"/>
      <c r="I2" s="1592"/>
      <c r="J2" s="1592"/>
      <c r="K2" s="1592"/>
      <c r="L2" s="1592"/>
      <c r="M2" s="1592"/>
      <c r="N2" s="1592"/>
      <c r="O2" s="1592"/>
      <c r="P2" s="1592"/>
      <c r="Q2" s="1592"/>
      <c r="R2" s="1592"/>
      <c r="S2" s="1592"/>
    </row>
    <row r="3" spans="1:19" ht="24.75">
      <c r="A3" s="1590"/>
      <c r="B3" s="1590"/>
      <c r="C3" s="1590"/>
      <c r="D3" s="1590"/>
      <c r="E3" s="1590"/>
      <c r="F3" s="1590"/>
      <c r="G3" s="1590"/>
      <c r="H3" s="1590"/>
      <c r="I3" s="1590"/>
      <c r="J3" s="1590"/>
      <c r="K3" s="1590"/>
      <c r="L3" s="1590"/>
      <c r="M3" s="1590"/>
      <c r="N3" s="1590"/>
      <c r="O3" s="1590"/>
      <c r="P3" s="1590"/>
      <c r="Q3" s="1590"/>
      <c r="R3" s="1590"/>
      <c r="S3" s="1590"/>
    </row>
    <row r="4" spans="1:19" s="37" customFormat="1" ht="18" hidden="1">
      <c r="A4" s="1591"/>
      <c r="B4" s="1591"/>
      <c r="C4" s="1591"/>
      <c r="D4" s="1591"/>
      <c r="E4" s="1591"/>
      <c r="F4" s="1591"/>
      <c r="G4" s="1591"/>
      <c r="H4" s="1591"/>
      <c r="I4" s="1591"/>
      <c r="J4" s="1591"/>
      <c r="K4" s="1591"/>
      <c r="L4" s="1591"/>
      <c r="M4" s="1591"/>
      <c r="N4" s="1591"/>
      <c r="O4" s="1591"/>
      <c r="P4" s="1591"/>
      <c r="Q4" s="1591"/>
      <c r="R4" s="1591"/>
      <c r="S4" s="1591"/>
    </row>
    <row r="5" spans="3:18" s="38" customFormat="1" ht="14.25" customHeight="1" hidden="1">
      <c r="C5" s="39"/>
      <c r="D5" s="39"/>
      <c r="E5" s="39"/>
      <c r="F5" s="39"/>
      <c r="G5" s="39"/>
      <c r="H5" s="39"/>
      <c r="I5" s="39"/>
      <c r="J5" s="39"/>
      <c r="K5" s="39"/>
      <c r="L5" s="39"/>
      <c r="M5" s="39"/>
      <c r="N5" s="39"/>
      <c r="O5" s="39"/>
      <c r="P5" s="39"/>
      <c r="Q5" s="39"/>
      <c r="R5" s="39"/>
    </row>
    <row r="6" spans="3:18" s="38" customFormat="1" ht="11.25" customHeight="1" hidden="1">
      <c r="C6" s="40"/>
      <c r="D6" s="40"/>
      <c r="E6" s="40"/>
      <c r="F6" s="40"/>
      <c r="G6" s="40"/>
      <c r="H6" s="40"/>
      <c r="I6" s="40"/>
      <c r="J6" s="40"/>
      <c r="K6" s="40"/>
      <c r="L6" s="40"/>
      <c r="M6" s="40"/>
      <c r="N6" s="40"/>
      <c r="O6" s="40"/>
      <c r="P6" s="40"/>
      <c r="Q6" s="40"/>
      <c r="R6" s="40"/>
    </row>
    <row r="7" spans="3:18" s="38" customFormat="1" ht="12" hidden="1">
      <c r="C7" s="41"/>
      <c r="D7" s="41"/>
      <c r="E7" s="41"/>
      <c r="F7" s="41"/>
      <c r="G7" s="42"/>
      <c r="H7" s="42"/>
      <c r="I7" s="42"/>
      <c r="J7" s="42"/>
      <c r="K7" s="42"/>
      <c r="L7" s="42"/>
      <c r="M7" s="42"/>
      <c r="N7" s="42"/>
      <c r="O7" s="42"/>
      <c r="P7" s="42"/>
      <c r="Q7" s="42"/>
      <c r="R7" s="42"/>
    </row>
    <row r="8" spans="3:18" s="38" customFormat="1" ht="11.25" customHeight="1">
      <c r="C8" s="43"/>
      <c r="D8" s="43"/>
      <c r="E8" s="43"/>
      <c r="F8" s="43"/>
      <c r="G8" s="43"/>
      <c r="H8" s="43"/>
      <c r="I8" s="43"/>
      <c r="J8" s="43"/>
      <c r="K8" s="43"/>
      <c r="L8" s="43"/>
      <c r="M8" s="43"/>
      <c r="N8" s="43"/>
      <c r="O8" s="43"/>
      <c r="P8" s="43"/>
      <c r="Q8" s="43"/>
      <c r="R8" s="43"/>
    </row>
    <row r="9" spans="1:19" s="44" customFormat="1" ht="12">
      <c r="A9" s="1396" t="s">
        <v>1</v>
      </c>
      <c r="B9" s="1396"/>
      <c r="C9" s="1396"/>
      <c r="D9" s="1396"/>
      <c r="E9" s="1336" t="s">
        <v>2</v>
      </c>
      <c r="F9" s="1581"/>
      <c r="G9" s="1337"/>
      <c r="H9" s="1336" t="s">
        <v>3</v>
      </c>
      <c r="I9" s="1581"/>
      <c r="J9" s="1337"/>
      <c r="K9" s="1336" t="s">
        <v>4</v>
      </c>
      <c r="L9" s="1581"/>
      <c r="M9" s="1581"/>
      <c r="N9" s="1581"/>
      <c r="O9" s="1337"/>
      <c r="P9" s="1396" t="s">
        <v>5</v>
      </c>
      <c r="Q9" s="1396"/>
      <c r="R9" s="1396" t="s">
        <v>6</v>
      </c>
      <c r="S9" s="1396"/>
    </row>
    <row r="10" spans="1:24" s="45" customFormat="1" ht="13.5" customHeight="1">
      <c r="A10" s="1577"/>
      <c r="B10" s="1577"/>
      <c r="C10" s="1577"/>
      <c r="D10" s="1577"/>
      <c r="E10" s="1585"/>
      <c r="F10" s="1586"/>
      <c r="G10" s="1587"/>
      <c r="H10" s="1578"/>
      <c r="I10" s="1579"/>
      <c r="J10" s="1580"/>
      <c r="K10" s="1582"/>
      <c r="L10" s="1583"/>
      <c r="M10" s="1583"/>
      <c r="N10" s="1583"/>
      <c r="O10" s="1584"/>
      <c r="P10" s="1588"/>
      <c r="Q10" s="1588"/>
      <c r="R10" s="1588"/>
      <c r="S10" s="1588"/>
      <c r="X10" s="927"/>
    </row>
    <row r="11" spans="3:18" s="37" customFormat="1" ht="11.25" customHeight="1" hidden="1">
      <c r="C11" s="44"/>
      <c r="D11" s="44"/>
      <c r="E11" s="44"/>
      <c r="F11" s="44"/>
      <c r="J11" s="404"/>
      <c r="K11" s="404"/>
      <c r="P11" s="404"/>
      <c r="R11" s="46"/>
    </row>
    <row r="12" spans="2:18" s="47" customFormat="1" ht="12">
      <c r="B12" s="1382"/>
      <c r="C12" s="48"/>
      <c r="D12" s="48"/>
      <c r="E12" s="49"/>
      <c r="F12" s="29"/>
      <c r="G12" s="29"/>
      <c r="H12" s="50"/>
      <c r="K12" s="402"/>
      <c r="L12" s="29"/>
      <c r="M12" s="29"/>
      <c r="N12" s="1"/>
      <c r="Q12" s="29"/>
      <c r="R12" s="29"/>
    </row>
    <row r="13" spans="2:18" s="51" customFormat="1" ht="19.5" customHeight="1">
      <c r="B13" s="1594"/>
      <c r="C13" s="1593" t="s">
        <v>34</v>
      </c>
      <c r="D13" s="1593"/>
      <c r="E13" s="1593"/>
      <c r="F13" s="1593"/>
      <c r="G13" s="1593"/>
      <c r="H13" s="1593"/>
      <c r="I13" s="1593"/>
      <c r="J13" s="1593"/>
      <c r="K13" s="1593"/>
      <c r="L13" s="1593"/>
      <c r="M13" s="1593"/>
      <c r="N13" s="1593"/>
      <c r="O13" s="1593"/>
      <c r="P13" s="1593"/>
      <c r="Q13" s="1593"/>
      <c r="R13" s="1593"/>
    </row>
    <row r="14" spans="2:18" ht="19.5" customHeight="1">
      <c r="B14" s="1594"/>
      <c r="C14" s="1593"/>
      <c r="D14" s="1593"/>
      <c r="E14" s="1593"/>
      <c r="F14" s="1593"/>
      <c r="G14" s="1593"/>
      <c r="H14" s="1593"/>
      <c r="I14" s="1593"/>
      <c r="J14" s="1593"/>
      <c r="K14" s="1593"/>
      <c r="L14" s="1593"/>
      <c r="M14" s="1593"/>
      <c r="N14" s="1593"/>
      <c r="O14" s="1593"/>
      <c r="P14" s="1593"/>
      <c r="Q14" s="1593"/>
      <c r="R14" s="1593"/>
    </row>
    <row r="15" spans="1:18" ht="19.5" customHeight="1">
      <c r="A15" s="1607"/>
      <c r="B15" s="1595"/>
      <c r="C15" s="1596"/>
      <c r="D15" s="1597"/>
      <c r="E15" s="384"/>
      <c r="F15" s="384"/>
      <c r="G15" s="99"/>
      <c r="H15" s="99"/>
      <c r="I15" s="99"/>
      <c r="J15" s="99"/>
      <c r="K15" s="99"/>
      <c r="L15" s="99"/>
      <c r="M15" s="99"/>
      <c r="N15" s="99"/>
      <c r="O15" s="99"/>
      <c r="P15" s="99"/>
      <c r="Q15" s="382"/>
      <c r="R15" s="382"/>
    </row>
    <row r="16" spans="1:18" s="51" customFormat="1" ht="19.5" customHeight="1">
      <c r="A16" s="1607"/>
      <c r="B16" s="85"/>
      <c r="C16" s="1596"/>
      <c r="D16" s="1598"/>
      <c r="E16" s="1597"/>
      <c r="F16" s="1597"/>
      <c r="G16" s="1597"/>
      <c r="H16" s="384"/>
      <c r="I16" s="384"/>
      <c r="J16" s="101"/>
      <c r="K16" s="101"/>
      <c r="L16" s="102"/>
      <c r="M16" s="102"/>
      <c r="N16" s="102"/>
      <c r="O16" s="101"/>
      <c r="P16" s="101"/>
      <c r="Q16" s="52"/>
      <c r="R16" s="391"/>
    </row>
    <row r="17" spans="1:18" s="51" customFormat="1" ht="19.5" customHeight="1">
      <c r="A17" s="1607"/>
      <c r="B17" s="100"/>
      <c r="C17" s="1605"/>
      <c r="D17" s="1608"/>
      <c r="E17" s="1598"/>
      <c r="F17" s="1598"/>
      <c r="G17" s="1598"/>
      <c r="H17" s="384"/>
      <c r="I17" s="384"/>
      <c r="J17" s="101"/>
      <c r="K17" s="101"/>
      <c r="L17" s="102"/>
      <c r="M17" s="102"/>
      <c r="N17" s="102"/>
      <c r="O17" s="102"/>
      <c r="P17" s="102"/>
      <c r="Q17" s="52"/>
      <c r="R17" s="391"/>
    </row>
    <row r="18" spans="1:18" s="51" customFormat="1" ht="19.5" customHeight="1">
      <c r="A18" s="1607"/>
      <c r="B18" s="100"/>
      <c r="C18" s="1606"/>
      <c r="D18" s="1609"/>
      <c r="E18" s="924"/>
      <c r="F18" s="1601"/>
      <c r="G18" s="1601"/>
      <c r="H18" s="1599"/>
      <c r="I18" s="1597"/>
      <c r="J18" s="1597"/>
      <c r="K18" s="54"/>
      <c r="L18" s="102"/>
      <c r="M18" s="102"/>
      <c r="N18" s="102"/>
      <c r="O18" s="102"/>
      <c r="P18" s="102"/>
      <c r="Q18" s="52"/>
      <c r="R18" s="391"/>
    </row>
    <row r="19" spans="1:18" s="51" customFormat="1" ht="19.5" customHeight="1">
      <c r="A19" s="1607"/>
      <c r="B19" s="100"/>
      <c r="C19" s="1596"/>
      <c r="D19" s="1597"/>
      <c r="E19" s="104"/>
      <c r="F19" s="1603"/>
      <c r="G19" s="1603"/>
      <c r="H19" s="1600"/>
      <c r="I19" s="1598"/>
      <c r="J19" s="1598"/>
      <c r="K19" s="54"/>
      <c r="L19" s="101"/>
      <c r="M19" s="102"/>
      <c r="N19" s="102"/>
      <c r="O19" s="101"/>
      <c r="P19" s="105"/>
      <c r="Q19" s="922"/>
      <c r="R19" s="391"/>
    </row>
    <row r="20" spans="1:18" s="51" customFormat="1" ht="19.5" customHeight="1">
      <c r="A20" s="1607"/>
      <c r="B20" s="100"/>
      <c r="C20" s="1596"/>
      <c r="D20" s="1598"/>
      <c r="E20" s="1597"/>
      <c r="F20" s="1597"/>
      <c r="G20" s="1597"/>
      <c r="H20" s="916"/>
      <c r="I20" s="1601"/>
      <c r="J20" s="1602"/>
      <c r="K20" s="383"/>
      <c r="L20" s="101"/>
      <c r="M20" s="102"/>
      <c r="N20" s="102"/>
      <c r="O20" s="101"/>
      <c r="P20" s="105"/>
      <c r="Q20" s="922"/>
      <c r="R20" s="391"/>
    </row>
    <row r="21" spans="1:18" s="51" customFormat="1" ht="19.5" customHeight="1">
      <c r="A21" s="1607"/>
      <c r="B21" s="100"/>
      <c r="C21" s="1605"/>
      <c r="D21" s="1608"/>
      <c r="E21" s="1598"/>
      <c r="F21" s="1598"/>
      <c r="G21" s="1598"/>
      <c r="H21" s="383"/>
      <c r="I21" s="1603"/>
      <c r="J21" s="1604"/>
      <c r="K21" s="383"/>
      <c r="L21" s="102"/>
      <c r="M21" s="102"/>
      <c r="N21" s="102"/>
      <c r="O21" s="101"/>
      <c r="P21" s="105"/>
      <c r="Q21" s="922"/>
      <c r="R21" s="391"/>
    </row>
    <row r="22" spans="1:18" s="51" customFormat="1" ht="19.5" customHeight="1">
      <c r="A22" s="1607"/>
      <c r="B22" s="100"/>
      <c r="C22" s="1606"/>
      <c r="D22" s="1609"/>
      <c r="E22" s="924"/>
      <c r="F22" s="1601"/>
      <c r="G22" s="1601"/>
      <c r="H22" s="54"/>
      <c r="I22" s="54"/>
      <c r="J22" s="102"/>
      <c r="K22" s="1599"/>
      <c r="L22" s="1597"/>
      <c r="M22" s="1597"/>
      <c r="N22" s="106"/>
      <c r="O22" s="101"/>
      <c r="P22" s="105"/>
      <c r="Q22" s="922"/>
      <c r="R22" s="391"/>
    </row>
    <row r="23" spans="1:18" s="51" customFormat="1" ht="19.5" customHeight="1">
      <c r="A23" s="1607"/>
      <c r="B23" s="100"/>
      <c r="C23" s="1596"/>
      <c r="D23" s="1597"/>
      <c r="E23" s="104"/>
      <c r="F23" s="1603"/>
      <c r="G23" s="1603"/>
      <c r="H23" s="54"/>
      <c r="I23" s="54"/>
      <c r="J23" s="101"/>
      <c r="K23" s="1600"/>
      <c r="L23" s="1598"/>
      <c r="M23" s="1598"/>
      <c r="N23" s="106"/>
      <c r="O23" s="101"/>
      <c r="P23" s="105"/>
      <c r="Q23" s="52"/>
      <c r="R23" s="391"/>
    </row>
    <row r="24" spans="1:18" s="51" customFormat="1" ht="19.5" customHeight="1">
      <c r="A24" s="1607"/>
      <c r="B24" s="85"/>
      <c r="C24" s="1596"/>
      <c r="D24" s="1598"/>
      <c r="E24" s="1597"/>
      <c r="F24" s="1597"/>
      <c r="G24" s="1597"/>
      <c r="H24" s="384"/>
      <c r="I24" s="384"/>
      <c r="J24" s="101"/>
      <c r="K24" s="925"/>
      <c r="L24" s="1625"/>
      <c r="M24" s="1625"/>
      <c r="N24" s="107"/>
      <c r="O24" s="101"/>
      <c r="P24" s="105"/>
      <c r="Q24" s="53"/>
      <c r="R24" s="391"/>
    </row>
    <row r="25" spans="1:18" s="51" customFormat="1" ht="19.5" customHeight="1">
      <c r="A25" s="1607"/>
      <c r="B25" s="100"/>
      <c r="C25" s="1605"/>
      <c r="D25" s="1608"/>
      <c r="E25" s="1598"/>
      <c r="F25" s="1598"/>
      <c r="G25" s="1598"/>
      <c r="H25" s="384"/>
      <c r="I25" s="384"/>
      <c r="J25" s="102"/>
      <c r="K25" s="108"/>
      <c r="L25" s="1626"/>
      <c r="M25" s="1626"/>
      <c r="N25" s="107"/>
      <c r="O25" s="101"/>
      <c r="P25" s="105"/>
      <c r="Q25" s="53"/>
      <c r="R25" s="391"/>
    </row>
    <row r="26" spans="1:18" s="51" customFormat="1" ht="19.5" customHeight="1">
      <c r="A26" s="1607"/>
      <c r="B26" s="100"/>
      <c r="C26" s="1606"/>
      <c r="D26" s="1609"/>
      <c r="E26" s="924"/>
      <c r="F26" s="1601"/>
      <c r="G26" s="1601"/>
      <c r="H26" s="1599"/>
      <c r="I26" s="1597"/>
      <c r="J26" s="1597"/>
      <c r="K26" s="56"/>
      <c r="L26" s="101"/>
      <c r="M26" s="102"/>
      <c r="N26" s="108"/>
      <c r="O26" s="101"/>
      <c r="P26" s="105"/>
      <c r="Q26" s="53"/>
      <c r="R26" s="57"/>
    </row>
    <row r="27" spans="1:18" s="51" customFormat="1" ht="19.5" customHeight="1">
      <c r="A27" s="1607"/>
      <c r="B27" s="100"/>
      <c r="C27" s="1596"/>
      <c r="D27" s="1597"/>
      <c r="E27" s="104"/>
      <c r="F27" s="1603"/>
      <c r="G27" s="1603"/>
      <c r="H27" s="1600"/>
      <c r="I27" s="1598"/>
      <c r="J27" s="1598"/>
      <c r="K27" s="56"/>
      <c r="L27" s="101"/>
      <c r="M27" s="102"/>
      <c r="N27" s="108"/>
      <c r="O27" s="101"/>
      <c r="P27" s="105"/>
      <c r="Q27" s="53"/>
      <c r="R27" s="926"/>
    </row>
    <row r="28" spans="1:18" s="51" customFormat="1" ht="19.5" customHeight="1">
      <c r="A28" s="1607"/>
      <c r="B28" s="100"/>
      <c r="C28" s="1596"/>
      <c r="D28" s="1598"/>
      <c r="E28" s="1597"/>
      <c r="F28" s="1597"/>
      <c r="G28" s="1597"/>
      <c r="H28" s="916"/>
      <c r="I28" s="1601"/>
      <c r="J28" s="1601"/>
      <c r="K28" s="384"/>
      <c r="L28" s="101"/>
      <c r="M28" s="102"/>
      <c r="N28" s="108"/>
      <c r="O28" s="101"/>
      <c r="P28" s="105"/>
      <c r="Q28" s="53"/>
      <c r="R28" s="926"/>
    </row>
    <row r="29" spans="1:18" s="51" customFormat="1" ht="19.5" customHeight="1">
      <c r="A29" s="1607"/>
      <c r="B29" s="100"/>
      <c r="C29" s="1605"/>
      <c r="D29" s="1608"/>
      <c r="E29" s="1598"/>
      <c r="F29" s="1598"/>
      <c r="G29" s="1598"/>
      <c r="H29" s="383"/>
      <c r="I29" s="1603"/>
      <c r="J29" s="1603"/>
      <c r="K29" s="384"/>
      <c r="L29" s="101"/>
      <c r="M29" s="102"/>
      <c r="N29" s="108"/>
      <c r="O29" s="101"/>
      <c r="P29" s="105"/>
      <c r="Q29" s="53"/>
      <c r="R29" s="55"/>
    </row>
    <row r="30" spans="1:18" s="51" customFormat="1" ht="19.5" customHeight="1">
      <c r="A30" s="1607"/>
      <c r="B30" s="100"/>
      <c r="C30" s="1606"/>
      <c r="D30" s="1609"/>
      <c r="E30" s="924"/>
      <c r="F30" s="1601"/>
      <c r="G30" s="1601"/>
      <c r="H30" s="54"/>
      <c r="I30" s="54"/>
      <c r="J30" s="102"/>
      <c r="K30" s="102"/>
      <c r="L30" s="101"/>
      <c r="M30" s="101"/>
      <c r="N30" s="1599"/>
      <c r="O30" s="1597"/>
      <c r="P30" s="1597"/>
      <c r="Q30" s="922"/>
      <c r="R30" s="55"/>
    </row>
    <row r="31" spans="1:18" s="51" customFormat="1" ht="19.5" customHeight="1">
      <c r="A31" s="1607"/>
      <c r="B31" s="100"/>
      <c r="C31" s="1596"/>
      <c r="D31" s="1597"/>
      <c r="E31" s="104"/>
      <c r="F31" s="1603"/>
      <c r="G31" s="1603"/>
      <c r="H31" s="54"/>
      <c r="I31" s="54"/>
      <c r="J31" s="101"/>
      <c r="K31" s="101"/>
      <c r="L31" s="101"/>
      <c r="M31" s="101"/>
      <c r="N31" s="1600"/>
      <c r="O31" s="1598"/>
      <c r="P31" s="1598"/>
      <c r="Q31" s="1627"/>
      <c r="R31" s="55"/>
    </row>
    <row r="32" spans="1:18" s="51" customFormat="1" ht="19.5" customHeight="1">
      <c r="A32" s="1607"/>
      <c r="B32" s="100"/>
      <c r="C32" s="1596"/>
      <c r="D32" s="1598"/>
      <c r="E32" s="1597"/>
      <c r="F32" s="1597"/>
      <c r="G32" s="1597"/>
      <c r="H32" s="384"/>
      <c r="I32" s="384"/>
      <c r="J32" s="101"/>
      <c r="K32" s="101"/>
      <c r="L32" s="101"/>
      <c r="M32" s="101"/>
      <c r="N32" s="925"/>
      <c r="O32" s="1628"/>
      <c r="P32" s="1628"/>
      <c r="Q32" s="1627"/>
      <c r="R32" s="55"/>
    </row>
    <row r="33" spans="1:18" s="51" customFormat="1" ht="19.5" customHeight="1">
      <c r="A33" s="1607"/>
      <c r="B33" s="100"/>
      <c r="C33" s="1605"/>
      <c r="D33" s="1608"/>
      <c r="E33" s="1598"/>
      <c r="F33" s="1598"/>
      <c r="G33" s="1598"/>
      <c r="H33" s="384"/>
      <c r="I33" s="384"/>
      <c r="J33" s="102"/>
      <c r="K33" s="102"/>
      <c r="L33" s="101"/>
      <c r="M33" s="101"/>
      <c r="N33" s="109"/>
      <c r="O33" s="1629"/>
      <c r="P33" s="1629"/>
      <c r="Q33" s="53"/>
      <c r="R33" s="55"/>
    </row>
    <row r="34" spans="1:18" s="51" customFormat="1" ht="19.5" customHeight="1">
      <c r="A34" s="1607"/>
      <c r="B34" s="100"/>
      <c r="C34" s="1606"/>
      <c r="D34" s="1609"/>
      <c r="E34" s="924"/>
      <c r="F34" s="1601"/>
      <c r="G34" s="1601"/>
      <c r="H34" s="1599"/>
      <c r="I34" s="1597"/>
      <c r="J34" s="1597"/>
      <c r="K34" s="54"/>
      <c r="L34" s="101"/>
      <c r="M34" s="102"/>
      <c r="N34" s="108"/>
      <c r="O34" s="101"/>
      <c r="P34" s="105"/>
      <c r="Q34" s="53"/>
      <c r="R34" s="55"/>
    </row>
    <row r="35" spans="1:18" s="51" customFormat="1" ht="19.5" customHeight="1">
      <c r="A35" s="1607"/>
      <c r="B35" s="100"/>
      <c r="C35" s="1596"/>
      <c r="D35" s="1597"/>
      <c r="E35" s="104"/>
      <c r="F35" s="1603"/>
      <c r="G35" s="1603"/>
      <c r="H35" s="1600"/>
      <c r="I35" s="1598"/>
      <c r="J35" s="1598"/>
      <c r="K35" s="54"/>
      <c r="L35" s="101"/>
      <c r="M35" s="102"/>
      <c r="N35" s="108"/>
      <c r="O35" s="101"/>
      <c r="P35" s="105"/>
      <c r="Q35" s="53"/>
      <c r="R35" s="55"/>
    </row>
    <row r="36" spans="1:18" s="51" customFormat="1" ht="19.5" customHeight="1">
      <c r="A36" s="1607"/>
      <c r="B36" s="100"/>
      <c r="C36" s="1596"/>
      <c r="D36" s="1598"/>
      <c r="E36" s="1597"/>
      <c r="F36" s="1597"/>
      <c r="G36" s="1597"/>
      <c r="H36" s="916"/>
      <c r="I36" s="1601"/>
      <c r="J36" s="1602"/>
      <c r="K36" s="383"/>
      <c r="L36" s="101"/>
      <c r="M36" s="102"/>
      <c r="N36" s="108"/>
      <c r="O36" s="101"/>
      <c r="P36" s="105"/>
      <c r="Q36" s="53"/>
      <c r="R36" s="55"/>
    </row>
    <row r="37" spans="1:18" s="51" customFormat="1" ht="19.5" customHeight="1">
      <c r="A37" s="1607"/>
      <c r="B37" s="100"/>
      <c r="C37" s="1605"/>
      <c r="D37" s="1608"/>
      <c r="E37" s="1598"/>
      <c r="F37" s="1598"/>
      <c r="G37" s="1598"/>
      <c r="H37" s="383"/>
      <c r="I37" s="1603"/>
      <c r="J37" s="1604"/>
      <c r="K37" s="383"/>
      <c r="L37" s="102"/>
      <c r="M37" s="102"/>
      <c r="N37" s="108"/>
      <c r="O37" s="101"/>
      <c r="P37" s="105"/>
      <c r="Q37" s="53"/>
      <c r="R37" s="55"/>
    </row>
    <row r="38" spans="1:18" s="51" customFormat="1" ht="19.5" customHeight="1">
      <c r="A38" s="1607"/>
      <c r="B38" s="85"/>
      <c r="C38" s="1606"/>
      <c r="D38" s="1609"/>
      <c r="E38" s="924"/>
      <c r="F38" s="1601"/>
      <c r="G38" s="1601"/>
      <c r="H38" s="54"/>
      <c r="I38" s="54"/>
      <c r="J38" s="102"/>
      <c r="K38" s="1599"/>
      <c r="L38" s="1597"/>
      <c r="M38" s="1597"/>
      <c r="N38" s="110"/>
      <c r="O38" s="101"/>
      <c r="P38" s="105"/>
      <c r="Q38" s="53"/>
      <c r="R38" s="55"/>
    </row>
    <row r="39" spans="1:30" s="51" customFormat="1" ht="19.5" customHeight="1">
      <c r="A39" s="1607"/>
      <c r="B39" s="100"/>
      <c r="C39" s="1596"/>
      <c r="D39" s="1597"/>
      <c r="E39" s="104"/>
      <c r="F39" s="1603"/>
      <c r="G39" s="1603"/>
      <c r="H39" s="54"/>
      <c r="I39" s="54"/>
      <c r="J39" s="101"/>
      <c r="K39" s="1600"/>
      <c r="L39" s="1598"/>
      <c r="M39" s="1598"/>
      <c r="N39" s="110"/>
      <c r="O39" s="101"/>
      <c r="P39" s="105"/>
      <c r="Q39" s="52"/>
      <c r="R39" s="55"/>
      <c r="V39" s="58"/>
      <c r="W39" s="52"/>
      <c r="X39" s="52"/>
      <c r="Y39" s="53"/>
      <c r="Z39" s="53"/>
      <c r="AA39" s="52"/>
      <c r="AB39" s="52"/>
      <c r="AC39" s="52"/>
      <c r="AD39" s="922"/>
    </row>
    <row r="40" spans="1:30" s="51" customFormat="1" ht="19.5" customHeight="1">
      <c r="A40" s="1607"/>
      <c r="B40" s="100"/>
      <c r="C40" s="1596"/>
      <c r="D40" s="1598"/>
      <c r="E40" s="1597"/>
      <c r="F40" s="1597"/>
      <c r="G40" s="1597"/>
      <c r="H40" s="384"/>
      <c r="I40" s="384"/>
      <c r="J40" s="101"/>
      <c r="K40" s="925"/>
      <c r="L40" s="1625"/>
      <c r="M40" s="1625"/>
      <c r="N40" s="112"/>
      <c r="O40" s="101"/>
      <c r="P40" s="105"/>
      <c r="Q40" s="53"/>
      <c r="R40" s="55"/>
      <c r="V40" s="52"/>
      <c r="W40" s="52"/>
      <c r="X40" s="52"/>
      <c r="Y40" s="53"/>
      <c r="Z40" s="53"/>
      <c r="AA40" s="53"/>
      <c r="AB40" s="53"/>
      <c r="AC40" s="52"/>
      <c r="AD40" s="922"/>
    </row>
    <row r="41" spans="1:30" s="51" customFormat="1" ht="19.5" customHeight="1">
      <c r="A41" s="1607"/>
      <c r="B41" s="100"/>
      <c r="C41" s="1605"/>
      <c r="D41" s="1608"/>
      <c r="E41" s="1598"/>
      <c r="F41" s="1598"/>
      <c r="G41" s="1598"/>
      <c r="H41" s="384"/>
      <c r="I41" s="384"/>
      <c r="J41" s="102"/>
      <c r="K41" s="108"/>
      <c r="L41" s="1626"/>
      <c r="M41" s="1626"/>
      <c r="N41" s="112"/>
      <c r="O41" s="101"/>
      <c r="P41" s="105"/>
      <c r="Q41" s="53"/>
      <c r="R41" s="55"/>
      <c r="V41" s="52"/>
      <c r="W41" s="52"/>
      <c r="X41" s="53"/>
      <c r="Y41" s="53"/>
      <c r="Z41" s="53"/>
      <c r="AA41" s="53"/>
      <c r="AB41" s="53"/>
      <c r="AC41" s="52"/>
      <c r="AD41" s="922"/>
    </row>
    <row r="42" spans="1:30" s="51" customFormat="1" ht="19.5" customHeight="1">
      <c r="A42" s="1607"/>
      <c r="B42" s="100"/>
      <c r="C42" s="1606"/>
      <c r="D42" s="1609"/>
      <c r="E42" s="924"/>
      <c r="F42" s="1601"/>
      <c r="G42" s="1601"/>
      <c r="H42" s="1599"/>
      <c r="I42" s="1597"/>
      <c r="J42" s="1597"/>
      <c r="K42" s="56"/>
      <c r="L42" s="101"/>
      <c r="M42" s="102"/>
      <c r="N42" s="102"/>
      <c r="O42" s="101"/>
      <c r="P42" s="105"/>
      <c r="Q42" s="53"/>
      <c r="R42" s="55"/>
      <c r="V42" s="52"/>
      <c r="W42" s="52"/>
      <c r="X42" s="53"/>
      <c r="Y42" s="52"/>
      <c r="Z42" s="53"/>
      <c r="AA42" s="52"/>
      <c r="AB42" s="57"/>
      <c r="AC42" s="922"/>
      <c r="AD42" s="55"/>
    </row>
    <row r="43" spans="1:30" s="51" customFormat="1" ht="19.5" customHeight="1">
      <c r="A43" s="1607"/>
      <c r="B43" s="100"/>
      <c r="C43" s="1596"/>
      <c r="D43" s="1597"/>
      <c r="E43" s="104"/>
      <c r="F43" s="1603"/>
      <c r="G43" s="1603"/>
      <c r="H43" s="1600"/>
      <c r="I43" s="1598"/>
      <c r="J43" s="1598"/>
      <c r="K43" s="56"/>
      <c r="L43" s="101"/>
      <c r="M43" s="102"/>
      <c r="N43" s="102"/>
      <c r="O43" s="101"/>
      <c r="P43" s="105"/>
      <c r="Q43" s="53"/>
      <c r="R43" s="55"/>
      <c r="V43" s="52"/>
      <c r="W43" s="52"/>
      <c r="X43" s="53"/>
      <c r="Y43" s="52"/>
      <c r="Z43" s="53"/>
      <c r="AA43" s="52"/>
      <c r="AB43" s="57"/>
      <c r="AC43" s="922"/>
      <c r="AD43" s="55"/>
    </row>
    <row r="44" spans="1:30" s="51" customFormat="1" ht="19.5" customHeight="1">
      <c r="A44" s="1607"/>
      <c r="B44" s="100"/>
      <c r="C44" s="1596"/>
      <c r="D44" s="1598"/>
      <c r="E44" s="1597"/>
      <c r="F44" s="1597"/>
      <c r="G44" s="1597"/>
      <c r="H44" s="916"/>
      <c r="I44" s="1601"/>
      <c r="J44" s="1601"/>
      <c r="K44" s="384"/>
      <c r="L44" s="101"/>
      <c r="M44" s="101"/>
      <c r="N44" s="101"/>
      <c r="O44" s="101"/>
      <c r="P44" s="101"/>
      <c r="Q44" s="52"/>
      <c r="R44" s="55"/>
      <c r="V44" s="52"/>
      <c r="W44" s="52"/>
      <c r="X44" s="53"/>
      <c r="Y44" s="53"/>
      <c r="Z44" s="53"/>
      <c r="AA44" s="52"/>
      <c r="AB44" s="57"/>
      <c r="AC44" s="922"/>
      <c r="AD44" s="55"/>
    </row>
    <row r="45" spans="1:30" s="51" customFormat="1" ht="19.5" customHeight="1">
      <c r="A45" s="1607"/>
      <c r="B45" s="100"/>
      <c r="C45" s="1605"/>
      <c r="D45" s="1608"/>
      <c r="E45" s="1598"/>
      <c r="F45" s="1598"/>
      <c r="G45" s="1598"/>
      <c r="H45" s="383"/>
      <c r="I45" s="1603"/>
      <c r="J45" s="1603"/>
      <c r="K45" s="384"/>
      <c r="L45" s="101"/>
      <c r="M45" s="102"/>
      <c r="N45" s="102"/>
      <c r="O45" s="101"/>
      <c r="P45" s="102"/>
      <c r="Q45" s="52"/>
      <c r="R45" s="55"/>
      <c r="V45" s="52"/>
      <c r="W45" s="52"/>
      <c r="X45" s="53"/>
      <c r="Y45" s="53"/>
      <c r="Z45" s="53"/>
      <c r="AA45" s="52"/>
      <c r="AB45" s="57"/>
      <c r="AC45" s="922"/>
      <c r="AD45" s="55"/>
    </row>
    <row r="46" spans="1:30" s="51" customFormat="1" ht="19.5" customHeight="1">
      <c r="A46" s="1607"/>
      <c r="B46" s="85"/>
      <c r="C46" s="1606"/>
      <c r="D46" s="1609"/>
      <c r="E46" s="924"/>
      <c r="F46" s="1601"/>
      <c r="G46" s="1601"/>
      <c r="H46" s="54"/>
      <c r="I46" s="54"/>
      <c r="J46" s="102"/>
      <c r="K46" s="102"/>
      <c r="L46" s="101"/>
      <c r="M46" s="102"/>
      <c r="N46" s="102"/>
      <c r="O46" s="101"/>
      <c r="P46" s="101"/>
      <c r="Q46" s="52"/>
      <c r="R46" s="55"/>
      <c r="V46" s="52"/>
      <c r="W46" s="52"/>
      <c r="X46" s="52"/>
      <c r="Y46" s="53"/>
      <c r="Z46" s="53"/>
      <c r="AA46" s="52"/>
      <c r="AB46" s="57"/>
      <c r="AC46" s="52"/>
      <c r="AD46" s="55"/>
    </row>
    <row r="47" spans="1:30" s="51" customFormat="1" ht="19.5" customHeight="1">
      <c r="A47" s="100"/>
      <c r="B47" s="100"/>
      <c r="C47" s="386"/>
      <c r="D47" s="386"/>
      <c r="E47" s="104"/>
      <c r="F47" s="1603"/>
      <c r="G47" s="1603"/>
      <c r="H47" s="54"/>
      <c r="I47" s="54"/>
      <c r="J47" s="102"/>
      <c r="K47" s="102"/>
      <c r="L47" s="101"/>
      <c r="M47" s="102"/>
      <c r="N47" s="102"/>
      <c r="O47" s="101"/>
      <c r="P47" s="101"/>
      <c r="Q47" s="52"/>
      <c r="R47" s="55"/>
      <c r="V47" s="52"/>
      <c r="W47" s="52"/>
      <c r="X47" s="52"/>
      <c r="Y47" s="53"/>
      <c r="Z47" s="53"/>
      <c r="AA47" s="52"/>
      <c r="AB47" s="57"/>
      <c r="AC47" s="52"/>
      <c r="AD47" s="55"/>
    </row>
    <row r="48" spans="1:30" s="51" customFormat="1" ht="19.5" customHeight="1">
      <c r="A48" s="100"/>
      <c r="B48" s="100"/>
      <c r="C48" s="134"/>
      <c r="D48" s="134"/>
      <c r="E48" s="134"/>
      <c r="F48" s="134"/>
      <c r="G48" s="85"/>
      <c r="H48" s="85"/>
      <c r="I48" s="1639"/>
      <c r="J48" s="1639"/>
      <c r="K48" s="389"/>
      <c r="L48" s="120"/>
      <c r="M48" s="120"/>
      <c r="N48" s="120"/>
      <c r="O48" s="120"/>
      <c r="P48" s="133"/>
      <c r="Q48" s="100"/>
      <c r="R48" s="85"/>
      <c r="V48" s="58"/>
      <c r="W48" s="52"/>
      <c r="X48" s="53"/>
      <c r="Y48" s="52"/>
      <c r="Z48" s="53"/>
      <c r="AA48" s="52"/>
      <c r="AB48" s="52"/>
      <c r="AC48" s="52"/>
      <c r="AD48" s="53"/>
    </row>
    <row r="49" spans="1:18" s="51" customFormat="1" ht="7.5" customHeight="1" hidden="1">
      <c r="A49" s="100"/>
      <c r="B49" s="100"/>
      <c r="C49" s="134"/>
      <c r="D49" s="134"/>
      <c r="E49" s="134"/>
      <c r="F49" s="134"/>
      <c r="G49" s="85"/>
      <c r="H49" s="85"/>
      <c r="I49" s="85"/>
      <c r="J49" s="111"/>
      <c r="K49" s="387"/>
      <c r="L49" s="101"/>
      <c r="M49" s="101"/>
      <c r="N49" s="101"/>
      <c r="O49" s="101"/>
      <c r="P49" s="85"/>
      <c r="Q49" s="100"/>
      <c r="R49" s="85"/>
    </row>
    <row r="50" spans="1:18" s="63" customFormat="1" ht="12.75" customHeight="1">
      <c r="A50" s="61"/>
      <c r="B50" s="61"/>
      <c r="C50" s="1620"/>
      <c r="D50" s="1620"/>
      <c r="E50" s="1620"/>
      <c r="F50" s="386"/>
      <c r="G50" s="1640"/>
      <c r="H50" s="1640"/>
      <c r="I50" s="1640"/>
      <c r="J50" s="1597"/>
      <c r="K50" s="1597"/>
      <c r="L50" s="1597"/>
      <c r="M50" s="1597"/>
      <c r="N50" s="62"/>
      <c r="O50" s="62"/>
      <c r="P50" s="61"/>
      <c r="Q50" s="61"/>
      <c r="R50" s="61"/>
    </row>
    <row r="51" spans="1:19" s="51" customFormat="1" ht="12" customHeight="1">
      <c r="A51" s="64"/>
      <c r="B51" s="65"/>
      <c r="C51" s="65"/>
      <c r="D51" s="65"/>
      <c r="E51" s="65"/>
      <c r="F51" s="66"/>
      <c r="G51" s="66"/>
      <c r="H51" s="67"/>
      <c r="I51" s="1213" t="s">
        <v>25</v>
      </c>
      <c r="J51" s="1214"/>
      <c r="K51" s="1214"/>
      <c r="L51" s="1214"/>
      <c r="M51" s="1214"/>
      <c r="N51" s="1214"/>
      <c r="O51" s="1214"/>
      <c r="P51" s="1214"/>
      <c r="Q51" s="1214"/>
      <c r="R51" s="1214"/>
      <c r="S51" s="1215"/>
    </row>
    <row r="52" spans="1:19" s="51" customFormat="1" ht="12" customHeight="1">
      <c r="A52" s="66"/>
      <c r="B52" s="65"/>
      <c r="C52" s="65"/>
      <c r="D52" s="65"/>
      <c r="E52" s="65"/>
      <c r="F52" s="68"/>
      <c r="G52" s="68"/>
      <c r="H52" s="67"/>
      <c r="I52" s="1633"/>
      <c r="J52" s="1634"/>
      <c r="K52" s="1634"/>
      <c r="L52" s="1634"/>
      <c r="M52" s="1635"/>
      <c r="N52" s="1497"/>
      <c r="O52" s="1498"/>
      <c r="P52" s="1498"/>
      <c r="Q52" s="1498"/>
      <c r="R52" s="1498"/>
      <c r="S52" s="1207"/>
    </row>
    <row r="53" spans="1:19" s="51" customFormat="1" ht="12" customHeight="1">
      <c r="A53" s="64"/>
      <c r="B53" s="65"/>
      <c r="C53" s="65"/>
      <c r="D53" s="65"/>
      <c r="E53" s="65"/>
      <c r="F53" s="66"/>
      <c r="G53" s="66"/>
      <c r="H53" s="67"/>
      <c r="I53" s="1636"/>
      <c r="J53" s="1637"/>
      <c r="K53" s="1637"/>
      <c r="L53" s="1637"/>
      <c r="M53" s="1638"/>
      <c r="N53" s="1499"/>
      <c r="O53" s="1500"/>
      <c r="P53" s="1500"/>
      <c r="Q53" s="1500"/>
      <c r="R53" s="1500"/>
      <c r="S53" s="1501"/>
    </row>
    <row r="54" spans="1:19" s="51" customFormat="1" ht="12" customHeight="1">
      <c r="A54" s="66"/>
      <c r="B54" s="65"/>
      <c r="C54" s="65"/>
      <c r="D54" s="65"/>
      <c r="E54" s="65"/>
      <c r="F54" s="68"/>
      <c r="G54" s="68"/>
      <c r="H54" s="67"/>
      <c r="I54" s="1095" t="s">
        <v>26</v>
      </c>
      <c r="J54" s="1202"/>
      <c r="K54" s="1202"/>
      <c r="L54" s="1202"/>
      <c r="M54" s="1096"/>
      <c r="N54" s="1095" t="s">
        <v>86</v>
      </c>
      <c r="O54" s="1202"/>
      <c r="P54" s="1202"/>
      <c r="Q54" s="1202"/>
      <c r="R54" s="1202"/>
      <c r="S54" s="1096"/>
    </row>
    <row r="55" spans="3:17" s="51" customFormat="1" ht="7.5" customHeight="1">
      <c r="C55" s="60"/>
      <c r="D55" s="60"/>
      <c r="E55" s="60"/>
      <c r="F55" s="60"/>
      <c r="G55" s="38"/>
      <c r="H55" s="38"/>
      <c r="I55" s="38"/>
      <c r="J55" s="58"/>
      <c r="K55" s="58"/>
      <c r="L55" s="52"/>
      <c r="M55" s="53"/>
      <c r="N55" s="53"/>
      <c r="O55" s="52"/>
      <c r="P55" s="57"/>
      <c r="Q55" s="59"/>
    </row>
    <row r="56" spans="3:17" s="51" customFormat="1" ht="11.25" customHeight="1">
      <c r="C56" s="60"/>
      <c r="D56" s="60"/>
      <c r="E56" s="60"/>
      <c r="F56" s="60"/>
      <c r="J56" s="57"/>
      <c r="K56" s="57"/>
      <c r="L56" s="57"/>
      <c r="M56" s="57"/>
      <c r="N56" s="57"/>
      <c r="O56" s="57"/>
      <c r="P56" s="57"/>
      <c r="Q56" s="57"/>
    </row>
    <row r="57" spans="3:17" s="51" customFormat="1" ht="11.25" customHeight="1">
      <c r="C57" s="60"/>
      <c r="D57" s="60"/>
      <c r="E57" s="60"/>
      <c r="F57" s="60"/>
      <c r="J57" s="69"/>
      <c r="K57" s="69"/>
      <c r="L57" s="69"/>
      <c r="M57" s="59"/>
      <c r="N57" s="59"/>
      <c r="O57" s="59"/>
      <c r="P57" s="57"/>
      <c r="Q57" s="57"/>
    </row>
    <row r="58" spans="3:17" s="51" customFormat="1" ht="11.25" customHeight="1">
      <c r="C58" s="60"/>
      <c r="D58" s="60"/>
      <c r="E58" s="60"/>
      <c r="F58" s="60"/>
      <c r="J58" s="57"/>
      <c r="K58" s="57"/>
      <c r="L58" s="57"/>
      <c r="M58" s="57"/>
      <c r="N58" s="57"/>
      <c r="O58" s="57"/>
      <c r="P58" s="59"/>
      <c r="Q58" s="59"/>
    </row>
    <row r="59" spans="3:6" s="51" customFormat="1" ht="11.25" customHeight="1">
      <c r="C59" s="60"/>
      <c r="D59" s="60"/>
      <c r="E59" s="60"/>
      <c r="F59" s="60"/>
    </row>
    <row r="60" spans="3:17" s="51" customFormat="1" ht="11.25" customHeight="1">
      <c r="C60" s="60"/>
      <c r="D60" s="60"/>
      <c r="E60" s="60"/>
      <c r="F60" s="60"/>
      <c r="J60" s="38"/>
      <c r="K60" s="38"/>
      <c r="L60" s="38"/>
      <c r="M60" s="38"/>
      <c r="N60" s="38"/>
      <c r="O60" s="38"/>
      <c r="P60" s="38"/>
      <c r="Q60" s="38"/>
    </row>
    <row r="61" spans="3:11" s="51" customFormat="1" ht="11.25" customHeight="1">
      <c r="C61" s="60"/>
      <c r="D61" s="60"/>
      <c r="E61" s="60"/>
      <c r="F61" s="60"/>
      <c r="J61" s="38"/>
      <c r="K61" s="38"/>
    </row>
    <row r="62" spans="3:11" s="51" customFormat="1" ht="11.25" customHeight="1">
      <c r="C62" s="60"/>
      <c r="D62" s="60"/>
      <c r="E62" s="60"/>
      <c r="F62" s="60"/>
      <c r="J62" s="38"/>
      <c r="K62" s="38"/>
    </row>
    <row r="63" spans="3:11" s="51" customFormat="1" ht="11.25" customHeight="1">
      <c r="C63" s="60"/>
      <c r="D63" s="60"/>
      <c r="E63" s="60"/>
      <c r="F63" s="60"/>
      <c r="J63" s="38"/>
      <c r="K63" s="38"/>
    </row>
    <row r="64" spans="1:6" s="51" customFormat="1" ht="11.25" customHeight="1">
      <c r="A64" s="915"/>
      <c r="C64" s="60"/>
      <c r="D64" s="60"/>
      <c r="E64" s="60"/>
      <c r="F64" s="60"/>
    </row>
    <row r="65" spans="3:11" s="51" customFormat="1" ht="11.25" customHeight="1">
      <c r="C65" s="60"/>
      <c r="D65" s="60"/>
      <c r="E65" s="60"/>
      <c r="F65" s="60"/>
      <c r="J65" s="38"/>
      <c r="K65" s="38"/>
    </row>
    <row r="66" spans="3:11" s="51" customFormat="1" ht="11.25" customHeight="1">
      <c r="C66" s="60"/>
      <c r="D66" s="60"/>
      <c r="E66" s="60"/>
      <c r="F66" s="60"/>
      <c r="J66" s="38"/>
      <c r="K66" s="38"/>
    </row>
    <row r="67" spans="3:11" s="51" customFormat="1" ht="11.25" customHeight="1">
      <c r="C67" s="60"/>
      <c r="D67" s="60"/>
      <c r="E67" s="60"/>
      <c r="F67" s="60"/>
      <c r="J67" s="38"/>
      <c r="K67" s="38"/>
    </row>
    <row r="68" spans="3:11" s="51" customFormat="1" ht="11.25" customHeight="1">
      <c r="C68" s="60"/>
      <c r="D68" s="60"/>
      <c r="E68" s="60"/>
      <c r="F68" s="60"/>
      <c r="J68" s="38"/>
      <c r="K68" s="38"/>
    </row>
    <row r="69" spans="3:11" s="51" customFormat="1" ht="11.25" customHeight="1">
      <c r="C69" s="60"/>
      <c r="D69" s="60"/>
      <c r="E69" s="60"/>
      <c r="F69" s="60"/>
      <c r="J69" s="38"/>
      <c r="K69" s="38"/>
    </row>
    <row r="70" spans="3:11" s="51" customFormat="1" ht="11.25" customHeight="1">
      <c r="C70" s="60"/>
      <c r="D70" s="60"/>
      <c r="E70" s="60"/>
      <c r="F70" s="60"/>
      <c r="J70" s="38"/>
      <c r="K70" s="38"/>
    </row>
    <row r="71" spans="3:11" s="51" customFormat="1" ht="11.25" customHeight="1">
      <c r="C71" s="60"/>
      <c r="D71" s="60"/>
      <c r="E71" s="60"/>
      <c r="F71" s="60"/>
      <c r="J71" s="38"/>
      <c r="K71" s="38"/>
    </row>
    <row r="72" spans="3:11" s="51" customFormat="1" ht="11.25" customHeight="1">
      <c r="C72" s="60"/>
      <c r="D72" s="60"/>
      <c r="E72" s="60"/>
      <c r="F72" s="60"/>
      <c r="J72" s="38"/>
      <c r="K72" s="38"/>
    </row>
    <row r="73" spans="3:11" s="51" customFormat="1" ht="11.25" customHeight="1">
      <c r="C73" s="60"/>
      <c r="D73" s="60"/>
      <c r="E73" s="60"/>
      <c r="F73" s="60"/>
      <c r="J73" s="38"/>
      <c r="K73" s="38"/>
    </row>
    <row r="74" spans="3:11" s="51" customFormat="1" ht="11.25" customHeight="1">
      <c r="C74" s="60"/>
      <c r="D74" s="60"/>
      <c r="E74" s="60"/>
      <c r="F74" s="60"/>
      <c r="J74" s="38"/>
      <c r="K74" s="38"/>
    </row>
    <row r="75" spans="3:11" s="51" customFormat="1" ht="11.25" customHeight="1">
      <c r="C75" s="60"/>
      <c r="D75" s="60"/>
      <c r="E75" s="60"/>
      <c r="F75" s="60"/>
      <c r="J75" s="38"/>
      <c r="K75" s="38"/>
    </row>
    <row r="76" spans="3:11" s="51" customFormat="1" ht="11.25" customHeight="1">
      <c r="C76" s="60"/>
      <c r="D76" s="60"/>
      <c r="E76" s="60"/>
      <c r="F76" s="60"/>
      <c r="J76" s="38"/>
      <c r="K76" s="38"/>
    </row>
    <row r="77" spans="3:11" s="51" customFormat="1" ht="11.25" customHeight="1">
      <c r="C77" s="60"/>
      <c r="D77" s="60"/>
      <c r="E77" s="60"/>
      <c r="F77" s="60"/>
      <c r="J77" s="38"/>
      <c r="K77" s="38"/>
    </row>
    <row r="78" spans="3:11" s="51" customFormat="1" ht="11.25" customHeight="1">
      <c r="C78" s="60"/>
      <c r="D78" s="60"/>
      <c r="E78" s="60"/>
      <c r="F78" s="60"/>
      <c r="J78" s="38"/>
      <c r="K78" s="38"/>
    </row>
    <row r="79" spans="3:11" s="51" customFormat="1" ht="11.25" customHeight="1">
      <c r="C79" s="60"/>
      <c r="D79" s="60"/>
      <c r="E79" s="60"/>
      <c r="F79" s="60"/>
      <c r="J79" s="38"/>
      <c r="K79" s="38"/>
    </row>
    <row r="80" spans="3:11" s="51" customFormat="1" ht="11.25" customHeight="1">
      <c r="C80" s="60"/>
      <c r="D80" s="60"/>
      <c r="E80" s="60"/>
      <c r="F80" s="60"/>
      <c r="J80" s="38"/>
      <c r="K80" s="38"/>
    </row>
    <row r="81" spans="3:11" s="51" customFormat="1" ht="11.25" customHeight="1">
      <c r="C81" s="60"/>
      <c r="D81" s="60"/>
      <c r="E81" s="60"/>
      <c r="F81" s="60"/>
      <c r="J81" s="38"/>
      <c r="K81" s="38"/>
    </row>
    <row r="82" spans="3:11" s="51" customFormat="1" ht="11.25" customHeight="1">
      <c r="C82" s="60"/>
      <c r="D82" s="60"/>
      <c r="E82" s="60"/>
      <c r="F82" s="60"/>
      <c r="J82" s="38"/>
      <c r="K82" s="38"/>
    </row>
    <row r="83" spans="3:11" s="51" customFormat="1" ht="11.25" customHeight="1">
      <c r="C83" s="60"/>
      <c r="D83" s="60"/>
      <c r="E83" s="60"/>
      <c r="F83" s="60"/>
      <c r="J83" s="38"/>
      <c r="K83" s="38"/>
    </row>
    <row r="84" spans="3:11" s="51" customFormat="1" ht="11.25" customHeight="1">
      <c r="C84" s="60"/>
      <c r="D84" s="60"/>
      <c r="E84" s="60"/>
      <c r="F84" s="60"/>
      <c r="J84" s="38"/>
      <c r="K84" s="38"/>
    </row>
    <row r="85" spans="3:11" s="51" customFormat="1" ht="11.25" customHeight="1">
      <c r="C85" s="60"/>
      <c r="D85" s="60"/>
      <c r="E85" s="60"/>
      <c r="F85" s="60"/>
      <c r="J85" s="38"/>
      <c r="K85" s="38"/>
    </row>
    <row r="86" spans="3:11" s="51" customFormat="1" ht="11.25" customHeight="1">
      <c r="C86" s="60"/>
      <c r="D86" s="60"/>
      <c r="E86" s="60"/>
      <c r="F86" s="60"/>
      <c r="J86" s="38"/>
      <c r="K86" s="38"/>
    </row>
    <row r="87" spans="3:11" s="51" customFormat="1" ht="11.25" customHeight="1">
      <c r="C87" s="60"/>
      <c r="D87" s="60"/>
      <c r="E87" s="60"/>
      <c r="F87" s="60"/>
      <c r="J87" s="38"/>
      <c r="K87" s="38"/>
    </row>
    <row r="88" spans="3:11" s="51" customFormat="1" ht="11.25" customHeight="1">
      <c r="C88" s="60"/>
      <c r="D88" s="60"/>
      <c r="E88" s="60"/>
      <c r="F88" s="60"/>
      <c r="J88" s="38"/>
      <c r="K88" s="38"/>
    </row>
    <row r="89" spans="3:11" s="51" customFormat="1" ht="11.25" customHeight="1">
      <c r="C89" s="60"/>
      <c r="D89" s="60"/>
      <c r="E89" s="60"/>
      <c r="F89" s="60"/>
      <c r="J89" s="38"/>
      <c r="K89" s="38"/>
    </row>
    <row r="90" spans="3:11" s="51" customFormat="1" ht="11.25" customHeight="1">
      <c r="C90" s="60"/>
      <c r="D90" s="60"/>
      <c r="E90" s="60"/>
      <c r="F90" s="60"/>
      <c r="J90" s="38"/>
      <c r="K90" s="38"/>
    </row>
    <row r="91" spans="3:11" s="51" customFormat="1" ht="11.25" customHeight="1">
      <c r="C91" s="60"/>
      <c r="D91" s="60"/>
      <c r="E91" s="60"/>
      <c r="F91" s="60"/>
      <c r="J91" s="38"/>
      <c r="K91" s="38"/>
    </row>
    <row r="92" spans="3:11" s="51" customFormat="1" ht="11.25" customHeight="1">
      <c r="C92" s="60"/>
      <c r="D92" s="60"/>
      <c r="E92" s="60"/>
      <c r="F92" s="60"/>
      <c r="J92" s="38"/>
      <c r="K92" s="38"/>
    </row>
    <row r="93" spans="3:11" s="51" customFormat="1" ht="11.25" customHeight="1">
      <c r="C93" s="60"/>
      <c r="D93" s="60"/>
      <c r="E93" s="60"/>
      <c r="F93" s="60"/>
      <c r="J93" s="38"/>
      <c r="K93" s="38"/>
    </row>
    <row r="94" spans="3:11" s="51" customFormat="1" ht="11.25" customHeight="1">
      <c r="C94" s="60"/>
      <c r="D94" s="60"/>
      <c r="E94" s="60"/>
      <c r="F94" s="60"/>
      <c r="J94" s="38"/>
      <c r="K94" s="38"/>
    </row>
    <row r="95" spans="3:11" s="51" customFormat="1" ht="11.25" customHeight="1">
      <c r="C95" s="60"/>
      <c r="D95" s="60"/>
      <c r="E95" s="60"/>
      <c r="F95" s="60"/>
      <c r="J95" s="38"/>
      <c r="K95" s="38"/>
    </row>
    <row r="96" spans="3:11" s="51" customFormat="1" ht="11.25" customHeight="1">
      <c r="C96" s="60"/>
      <c r="D96" s="60"/>
      <c r="E96" s="60"/>
      <c r="F96" s="60"/>
      <c r="J96" s="38"/>
      <c r="K96" s="38"/>
    </row>
    <row r="97" spans="3:11" s="51" customFormat="1" ht="11.25" customHeight="1">
      <c r="C97" s="60"/>
      <c r="D97" s="60"/>
      <c r="E97" s="60"/>
      <c r="F97" s="60"/>
      <c r="J97" s="38"/>
      <c r="K97" s="38"/>
    </row>
    <row r="98" spans="3:11" s="51" customFormat="1" ht="11.25" customHeight="1">
      <c r="C98" s="60"/>
      <c r="D98" s="60"/>
      <c r="E98" s="60"/>
      <c r="F98" s="60"/>
      <c r="J98" s="38"/>
      <c r="K98" s="38"/>
    </row>
    <row r="99" spans="3:11" s="51" customFormat="1" ht="11.25" customHeight="1">
      <c r="C99" s="60"/>
      <c r="D99" s="60"/>
      <c r="E99" s="60"/>
      <c r="F99" s="60"/>
      <c r="J99" s="38"/>
      <c r="K99" s="38"/>
    </row>
    <row r="100" spans="3:11" s="51" customFormat="1" ht="11.25" customHeight="1">
      <c r="C100" s="60"/>
      <c r="D100" s="60"/>
      <c r="E100" s="60"/>
      <c r="F100" s="60"/>
      <c r="J100" s="38"/>
      <c r="K100" s="38"/>
    </row>
    <row r="101" spans="3:11" s="51" customFormat="1" ht="11.25" customHeight="1">
      <c r="C101" s="60"/>
      <c r="D101" s="60"/>
      <c r="E101" s="60"/>
      <c r="F101" s="60"/>
      <c r="J101" s="38"/>
      <c r="K101" s="38"/>
    </row>
    <row r="102" spans="3:11" s="51" customFormat="1" ht="11.25" customHeight="1">
      <c r="C102" s="60"/>
      <c r="D102" s="60"/>
      <c r="E102" s="60"/>
      <c r="F102" s="60"/>
      <c r="J102" s="38"/>
      <c r="K102" s="38"/>
    </row>
    <row r="103" spans="3:11" s="51" customFormat="1" ht="11.25" customHeight="1">
      <c r="C103" s="60"/>
      <c r="D103" s="60"/>
      <c r="E103" s="60"/>
      <c r="F103" s="60"/>
      <c r="J103" s="38"/>
      <c r="K103" s="38"/>
    </row>
    <row r="104" spans="3:11" s="51" customFormat="1" ht="11.25" customHeight="1">
      <c r="C104" s="60"/>
      <c r="D104" s="60"/>
      <c r="E104" s="60"/>
      <c r="F104" s="60"/>
      <c r="J104" s="38"/>
      <c r="K104" s="38"/>
    </row>
    <row r="105" spans="3:11" s="51" customFormat="1" ht="11.25" customHeight="1">
      <c r="C105" s="60"/>
      <c r="D105" s="60"/>
      <c r="E105" s="60"/>
      <c r="F105" s="60"/>
      <c r="J105" s="38"/>
      <c r="K105" s="38"/>
    </row>
    <row r="106" spans="3:11" s="51" customFormat="1" ht="11.25" customHeight="1">
      <c r="C106" s="60"/>
      <c r="D106" s="60"/>
      <c r="E106" s="60"/>
      <c r="F106" s="60"/>
      <c r="J106" s="38"/>
      <c r="K106" s="38"/>
    </row>
    <row r="107" spans="3:11" s="51" customFormat="1" ht="11.25" customHeight="1">
      <c r="C107" s="60"/>
      <c r="D107" s="60"/>
      <c r="E107" s="60"/>
      <c r="F107" s="60"/>
      <c r="J107" s="38"/>
      <c r="K107" s="38"/>
    </row>
    <row r="108" spans="3:11" s="51" customFormat="1" ht="11.25" customHeight="1">
      <c r="C108" s="60"/>
      <c r="D108" s="60"/>
      <c r="E108" s="60"/>
      <c r="F108" s="60"/>
      <c r="J108" s="38"/>
      <c r="K108" s="38"/>
    </row>
    <row r="109" spans="3:11" s="51" customFormat="1" ht="11.25" customHeight="1">
      <c r="C109" s="60"/>
      <c r="D109" s="60"/>
      <c r="E109" s="60"/>
      <c r="F109" s="60"/>
      <c r="J109" s="38"/>
      <c r="K109" s="38"/>
    </row>
    <row r="110" spans="3:11" s="51" customFormat="1" ht="11.25" customHeight="1">
      <c r="C110" s="60"/>
      <c r="D110" s="60"/>
      <c r="E110" s="60"/>
      <c r="F110" s="60"/>
      <c r="J110" s="38"/>
      <c r="K110" s="38"/>
    </row>
    <row r="111" spans="3:11" s="51" customFormat="1" ht="11.25" customHeight="1">
      <c r="C111" s="60"/>
      <c r="D111" s="60"/>
      <c r="E111" s="60"/>
      <c r="F111" s="60"/>
      <c r="J111" s="38"/>
      <c r="K111" s="38"/>
    </row>
    <row r="112" spans="3:11" s="51" customFormat="1" ht="11.25" customHeight="1">
      <c r="C112" s="60"/>
      <c r="D112" s="60"/>
      <c r="E112" s="60"/>
      <c r="F112" s="60"/>
      <c r="J112" s="38"/>
      <c r="K112" s="38"/>
    </row>
    <row r="113" spans="3:11" s="51" customFormat="1" ht="11.25" customHeight="1">
      <c r="C113" s="60"/>
      <c r="D113" s="60"/>
      <c r="E113" s="60"/>
      <c r="F113" s="60"/>
      <c r="J113" s="38"/>
      <c r="K113" s="38"/>
    </row>
    <row r="114" spans="3:11" s="51" customFormat="1" ht="11.25" customHeight="1">
      <c r="C114" s="60"/>
      <c r="D114" s="60"/>
      <c r="E114" s="60"/>
      <c r="F114" s="60"/>
      <c r="J114" s="38"/>
      <c r="K114" s="38"/>
    </row>
    <row r="115" spans="3:11" s="51" customFormat="1" ht="11.25" customHeight="1">
      <c r="C115" s="60"/>
      <c r="D115" s="60"/>
      <c r="E115" s="60"/>
      <c r="F115" s="60"/>
      <c r="J115" s="38"/>
      <c r="K115" s="38"/>
    </row>
    <row r="116" spans="3:11" s="51" customFormat="1" ht="11.25" customHeight="1">
      <c r="C116" s="60"/>
      <c r="D116" s="60"/>
      <c r="E116" s="60"/>
      <c r="F116" s="60"/>
      <c r="J116" s="38"/>
      <c r="K116" s="38"/>
    </row>
    <row r="117" spans="3:11" s="51" customFormat="1" ht="11.25" customHeight="1">
      <c r="C117" s="60"/>
      <c r="D117" s="60"/>
      <c r="E117" s="60"/>
      <c r="F117" s="60"/>
      <c r="J117" s="38"/>
      <c r="K117" s="38"/>
    </row>
    <row r="118" spans="3:11" s="51" customFormat="1" ht="11.25" customHeight="1">
      <c r="C118" s="60"/>
      <c r="D118" s="60"/>
      <c r="E118" s="60"/>
      <c r="F118" s="60"/>
      <c r="J118" s="38"/>
      <c r="K118" s="38"/>
    </row>
    <row r="119" spans="3:11" s="51" customFormat="1" ht="11.25" customHeight="1">
      <c r="C119" s="60"/>
      <c r="D119" s="60"/>
      <c r="E119" s="60"/>
      <c r="F119" s="60"/>
      <c r="J119" s="38"/>
      <c r="K119" s="38"/>
    </row>
    <row r="120" spans="3:11" s="51" customFormat="1" ht="11.25" customHeight="1">
      <c r="C120" s="60"/>
      <c r="D120" s="60"/>
      <c r="E120" s="60"/>
      <c r="F120" s="60"/>
      <c r="J120" s="38"/>
      <c r="K120" s="38"/>
    </row>
    <row r="121" spans="3:11" s="51" customFormat="1" ht="11.25" customHeight="1">
      <c r="C121" s="60"/>
      <c r="D121" s="60"/>
      <c r="E121" s="60"/>
      <c r="F121" s="60"/>
      <c r="J121" s="38"/>
      <c r="K121" s="38"/>
    </row>
    <row r="122" spans="3:11" s="51" customFormat="1" ht="11.25" customHeight="1">
      <c r="C122" s="60"/>
      <c r="D122" s="60"/>
      <c r="E122" s="60"/>
      <c r="F122" s="60"/>
      <c r="J122" s="38"/>
      <c r="K122" s="38"/>
    </row>
    <row r="123" spans="3:11" s="51" customFormat="1" ht="11.25" customHeight="1">
      <c r="C123" s="60"/>
      <c r="D123" s="60"/>
      <c r="E123" s="60"/>
      <c r="F123" s="60"/>
      <c r="J123" s="38"/>
      <c r="K123" s="38"/>
    </row>
    <row r="124" spans="3:11" s="51" customFormat="1" ht="11.25" customHeight="1">
      <c r="C124" s="60"/>
      <c r="D124" s="60"/>
      <c r="E124" s="60"/>
      <c r="F124" s="60"/>
      <c r="J124" s="38"/>
      <c r="K124" s="38"/>
    </row>
    <row r="125" spans="3:11" s="51" customFormat="1" ht="11.25" customHeight="1">
      <c r="C125" s="60"/>
      <c r="D125" s="60"/>
      <c r="E125" s="60"/>
      <c r="F125" s="60"/>
      <c r="J125" s="38"/>
      <c r="K125" s="38"/>
    </row>
    <row r="126" spans="3:11" s="51" customFormat="1" ht="11.25" customHeight="1">
      <c r="C126" s="60"/>
      <c r="D126" s="60"/>
      <c r="E126" s="60"/>
      <c r="F126" s="60"/>
      <c r="J126" s="38"/>
      <c r="K126" s="38"/>
    </row>
    <row r="127" spans="3:11" s="51" customFormat="1" ht="11.25" customHeight="1">
      <c r="C127" s="60"/>
      <c r="D127" s="60"/>
      <c r="E127" s="60"/>
      <c r="F127" s="60"/>
      <c r="J127" s="38"/>
      <c r="K127" s="38"/>
    </row>
    <row r="128" spans="3:11" s="51" customFormat="1" ht="11.25" customHeight="1">
      <c r="C128" s="60"/>
      <c r="D128" s="60"/>
      <c r="E128" s="60"/>
      <c r="F128" s="60"/>
      <c r="J128" s="38"/>
      <c r="K128" s="38"/>
    </row>
    <row r="129" spans="3:11" s="51" customFormat="1" ht="11.25" customHeight="1">
      <c r="C129" s="60"/>
      <c r="D129" s="60"/>
      <c r="E129" s="60"/>
      <c r="F129" s="60"/>
      <c r="J129" s="38"/>
      <c r="K129" s="38"/>
    </row>
    <row r="130" spans="3:11" s="51" customFormat="1" ht="11.25" customHeight="1">
      <c r="C130" s="60"/>
      <c r="D130" s="60"/>
      <c r="E130" s="60"/>
      <c r="F130" s="60"/>
      <c r="J130" s="38"/>
      <c r="K130" s="38"/>
    </row>
    <row r="131" spans="3:11" s="51" customFormat="1" ht="11.25" customHeight="1">
      <c r="C131" s="60"/>
      <c r="D131" s="60"/>
      <c r="E131" s="60"/>
      <c r="F131" s="60"/>
      <c r="J131" s="38"/>
      <c r="K131" s="38"/>
    </row>
    <row r="132" spans="3:11" s="51" customFormat="1" ht="11.25" customHeight="1">
      <c r="C132" s="60"/>
      <c r="D132" s="60"/>
      <c r="E132" s="60"/>
      <c r="F132" s="60"/>
      <c r="J132" s="38"/>
      <c r="K132" s="38"/>
    </row>
    <row r="133" spans="3:11" s="51" customFormat="1" ht="11.25" customHeight="1">
      <c r="C133" s="60"/>
      <c r="D133" s="60"/>
      <c r="E133" s="60"/>
      <c r="F133" s="60"/>
      <c r="J133" s="38"/>
      <c r="K133" s="38"/>
    </row>
    <row r="134" spans="3:11" s="51" customFormat="1" ht="11.25" customHeight="1">
      <c r="C134" s="60"/>
      <c r="D134" s="60"/>
      <c r="E134" s="60"/>
      <c r="F134" s="60"/>
      <c r="J134" s="38"/>
      <c r="K134" s="38"/>
    </row>
    <row r="135" spans="3:11" s="51" customFormat="1" ht="11.25" customHeight="1">
      <c r="C135" s="60"/>
      <c r="D135" s="60"/>
      <c r="E135" s="60"/>
      <c r="F135" s="60"/>
      <c r="J135" s="38"/>
      <c r="K135" s="38"/>
    </row>
    <row r="136" spans="3:11" s="51" customFormat="1" ht="11.25" customHeight="1">
      <c r="C136" s="60"/>
      <c r="D136" s="60"/>
      <c r="E136" s="60"/>
      <c r="F136" s="60"/>
      <c r="J136" s="38"/>
      <c r="K136" s="38"/>
    </row>
    <row r="137" spans="3:11" s="51" customFormat="1" ht="11.25" customHeight="1">
      <c r="C137" s="60"/>
      <c r="D137" s="60"/>
      <c r="E137" s="60"/>
      <c r="F137" s="60"/>
      <c r="J137" s="38"/>
      <c r="K137" s="38"/>
    </row>
    <row r="138" spans="3:11" s="51" customFormat="1" ht="11.25" customHeight="1">
      <c r="C138" s="60"/>
      <c r="D138" s="60"/>
      <c r="E138" s="60"/>
      <c r="F138" s="60"/>
      <c r="J138" s="38"/>
      <c r="K138" s="38"/>
    </row>
    <row r="139" spans="3:11" s="51" customFormat="1" ht="11.25" customHeight="1">
      <c r="C139" s="60"/>
      <c r="D139" s="60"/>
      <c r="E139" s="60"/>
      <c r="F139" s="60"/>
      <c r="J139" s="38"/>
      <c r="K139" s="38"/>
    </row>
    <row r="140" spans="3:11" s="51" customFormat="1" ht="11.25" customHeight="1">
      <c r="C140" s="60"/>
      <c r="D140" s="60"/>
      <c r="E140" s="60"/>
      <c r="F140" s="60"/>
      <c r="J140" s="38"/>
      <c r="K140" s="38"/>
    </row>
    <row r="141" spans="3:11" s="51" customFormat="1" ht="11.25" customHeight="1">
      <c r="C141" s="60"/>
      <c r="D141" s="60"/>
      <c r="E141" s="60"/>
      <c r="F141" s="60"/>
      <c r="J141" s="38"/>
      <c r="K141" s="38"/>
    </row>
    <row r="142" spans="3:11" s="51" customFormat="1" ht="11.25" customHeight="1">
      <c r="C142" s="60"/>
      <c r="D142" s="60"/>
      <c r="E142" s="60"/>
      <c r="F142" s="60"/>
      <c r="J142" s="38"/>
      <c r="K142" s="38"/>
    </row>
    <row r="143" spans="3:11" s="51" customFormat="1" ht="11.25" customHeight="1">
      <c r="C143" s="60"/>
      <c r="D143" s="60"/>
      <c r="E143" s="60"/>
      <c r="F143" s="60"/>
      <c r="J143" s="38"/>
      <c r="K143" s="38"/>
    </row>
    <row r="144" spans="3:11" s="51" customFormat="1" ht="11.25" customHeight="1">
      <c r="C144" s="60"/>
      <c r="D144" s="60"/>
      <c r="E144" s="60"/>
      <c r="F144" s="60"/>
      <c r="J144" s="38"/>
      <c r="K144" s="38"/>
    </row>
    <row r="145" spans="3:11" s="51" customFormat="1" ht="11.25" customHeight="1">
      <c r="C145" s="60"/>
      <c r="D145" s="60"/>
      <c r="E145" s="60"/>
      <c r="F145" s="60"/>
      <c r="J145" s="38"/>
      <c r="K145" s="38"/>
    </row>
    <row r="146" spans="3:11" s="51" customFormat="1" ht="11.25" customHeight="1">
      <c r="C146" s="60"/>
      <c r="D146" s="60"/>
      <c r="E146" s="60"/>
      <c r="F146" s="60"/>
      <c r="J146" s="38"/>
      <c r="K146" s="38"/>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39" customFormat="1" ht="12">
      <c r="C199" s="141"/>
      <c r="D199" s="143"/>
      <c r="E199" s="143"/>
      <c r="F199" s="143"/>
      <c r="P199" s="143"/>
      <c r="Q199" s="143"/>
      <c r="R199" s="143"/>
      <c r="S199" s="143"/>
      <c r="T199" s="138"/>
      <c r="U199" s="138"/>
      <c r="V199" s="138"/>
      <c r="W199" s="143"/>
      <c r="AA199" s="320"/>
      <c r="AB199" s="320"/>
      <c r="AC199" s="320"/>
      <c r="AD199" s="320"/>
      <c r="AE199" s="320"/>
      <c r="AF199" s="320"/>
    </row>
    <row r="200" spans="1:9" ht="12.75" customHeight="1" hidden="1">
      <c r="A200" s="94" t="s">
        <v>57</v>
      </c>
      <c r="B200" s="94" t="str">
        <f>IF($H$10="ВЗРОСЛЫЕ","МУЖЧИНЫ",IF($H$10="ДО 19 ЛЕТ","ЮНИОРЫ","ЮНОШИ"))</f>
        <v>ЮНОШИ</v>
      </c>
      <c r="C200" s="51" t="s">
        <v>58</v>
      </c>
      <c r="D200" s="51" t="s">
        <v>59</v>
      </c>
      <c r="E200" s="70"/>
      <c r="F200" s="70"/>
      <c r="G200" s="84"/>
      <c r="H200" s="70"/>
      <c r="I200" s="70"/>
    </row>
    <row r="201" spans="1:9" ht="12.75" customHeight="1" hidden="1">
      <c r="A201" s="94" t="s">
        <v>60</v>
      </c>
      <c r="B201" s="94" t="str">
        <f>IF($H$10="ВЗРОСЛЫЕ","ЖЕНЩИНЫ",IF($H$10="ДО 19 ЛЕТ","ЮНИОРКИ","ДЕВУШКИ"))</f>
        <v>ДЕВУШКИ</v>
      </c>
      <c r="C201" s="51" t="s">
        <v>61</v>
      </c>
      <c r="D201" s="51" t="s">
        <v>62</v>
      </c>
      <c r="E201" s="70"/>
      <c r="F201" s="70"/>
      <c r="G201" s="84"/>
      <c r="H201" s="70"/>
      <c r="I201" s="70"/>
    </row>
    <row r="202" spans="1:9" ht="12.75" customHeight="1" hidden="1">
      <c r="A202" s="94" t="s">
        <v>63</v>
      </c>
      <c r="B202" s="94"/>
      <c r="C202" s="51" t="s">
        <v>64</v>
      </c>
      <c r="D202" s="51" t="s">
        <v>65</v>
      </c>
      <c r="E202" s="70"/>
      <c r="F202" s="70"/>
      <c r="G202" s="84"/>
      <c r="H202" s="70"/>
      <c r="I202" s="70"/>
    </row>
    <row r="203" spans="1:9" ht="12.75" customHeight="1" hidden="1">
      <c r="A203" s="94" t="s">
        <v>66</v>
      </c>
      <c r="B203" s="94"/>
      <c r="C203" s="51" t="s">
        <v>67</v>
      </c>
      <c r="D203" s="51" t="s">
        <v>68</v>
      </c>
      <c r="E203" s="70"/>
      <c r="F203" s="70"/>
      <c r="G203" s="84"/>
      <c r="H203" s="70"/>
      <c r="I203" s="70"/>
    </row>
    <row r="204" spans="1:9" ht="12.75" customHeight="1" hidden="1">
      <c r="A204" s="94" t="s">
        <v>69</v>
      </c>
      <c r="B204" s="94"/>
      <c r="C204" s="51" t="s">
        <v>70</v>
      </c>
      <c r="D204" s="51" t="s">
        <v>71</v>
      </c>
      <c r="E204" s="70"/>
      <c r="F204" s="70"/>
      <c r="G204" s="84"/>
      <c r="H204" s="70"/>
      <c r="I204" s="70"/>
    </row>
    <row r="205" spans="1:9" ht="12.75" customHeight="1" hidden="1">
      <c r="A205" s="94" t="s">
        <v>72</v>
      </c>
      <c r="B205" s="94"/>
      <c r="C205" s="51" t="s">
        <v>73</v>
      </c>
      <c r="D205" s="51"/>
      <c r="E205" s="70"/>
      <c r="F205" s="70"/>
      <c r="G205" s="84"/>
      <c r="H205" s="70"/>
      <c r="I205" s="70"/>
    </row>
    <row r="206" spans="1:9" ht="12.75" customHeight="1" hidden="1">
      <c r="A206" s="94"/>
      <c r="B206" s="94"/>
      <c r="C206" s="51" t="s">
        <v>74</v>
      </c>
      <c r="D206" s="51"/>
      <c r="E206" s="70"/>
      <c r="F206" s="70"/>
      <c r="G206" s="84"/>
      <c r="H206" s="70"/>
      <c r="I206" s="70"/>
    </row>
    <row r="207" spans="3:32" s="139" customFormat="1" ht="12">
      <c r="C207" s="141"/>
      <c r="D207" s="143"/>
      <c r="E207" s="143"/>
      <c r="F207" s="143"/>
      <c r="P207" s="143"/>
      <c r="Q207" s="143"/>
      <c r="R207" s="143"/>
      <c r="S207" s="143"/>
      <c r="T207" s="138"/>
      <c r="U207" s="138"/>
      <c r="V207" s="138"/>
      <c r="W207" s="143"/>
      <c r="AA207" s="320"/>
      <c r="AB207" s="320"/>
      <c r="AC207" s="320"/>
      <c r="AD207" s="320"/>
      <c r="AE207" s="320"/>
      <c r="AF207" s="320"/>
    </row>
  </sheetData>
  <sheetProtection selectLockedCells="1"/>
  <mergeCells count="106">
    <mergeCell ref="R10:S10"/>
    <mergeCell ref="A9:D9"/>
    <mergeCell ref="A10:D10"/>
    <mergeCell ref="E9:G9"/>
    <mergeCell ref="R9:S9"/>
    <mergeCell ref="A1:S1"/>
    <mergeCell ref="A3:S3"/>
    <mergeCell ref="A4:S4"/>
    <mergeCell ref="A2:S2"/>
    <mergeCell ref="B12:B15"/>
    <mergeCell ref="P9:Q9"/>
    <mergeCell ref="P10:Q10"/>
    <mergeCell ref="E10:G10"/>
    <mergeCell ref="H9:J9"/>
    <mergeCell ref="H10:J10"/>
    <mergeCell ref="K9:O9"/>
    <mergeCell ref="K10:O10"/>
    <mergeCell ref="C13:R14"/>
    <mergeCell ref="C15:C16"/>
    <mergeCell ref="A45:A46"/>
    <mergeCell ref="D45:D46"/>
    <mergeCell ref="A27:A28"/>
    <mergeCell ref="A39:A40"/>
    <mergeCell ref="A41:A42"/>
    <mergeCell ref="A37:A38"/>
    <mergeCell ref="C31:C32"/>
    <mergeCell ref="A43:A44"/>
    <mergeCell ref="H26:J27"/>
    <mergeCell ref="A31:A32"/>
    <mergeCell ref="A35:A36"/>
    <mergeCell ref="A29:A30"/>
    <mergeCell ref="A33:A34"/>
    <mergeCell ref="C27:C28"/>
    <mergeCell ref="D33:D34"/>
    <mergeCell ref="A25:A26"/>
    <mergeCell ref="F26:G27"/>
    <mergeCell ref="A23:A24"/>
    <mergeCell ref="D41:D42"/>
    <mergeCell ref="C43:C44"/>
    <mergeCell ref="D27:D28"/>
    <mergeCell ref="C39:C40"/>
    <mergeCell ref="D35:D36"/>
    <mergeCell ref="C29:C30"/>
    <mergeCell ref="C25:C26"/>
    <mergeCell ref="C33:C34"/>
    <mergeCell ref="A15:A16"/>
    <mergeCell ref="D25:D26"/>
    <mergeCell ref="F18:G19"/>
    <mergeCell ref="F22:G23"/>
    <mergeCell ref="A17:A18"/>
    <mergeCell ref="A19:A20"/>
    <mergeCell ref="C23:C24"/>
    <mergeCell ref="C19:C20"/>
    <mergeCell ref="A21:A22"/>
    <mergeCell ref="C21:C22"/>
    <mergeCell ref="L40:M41"/>
    <mergeCell ref="K38:M39"/>
    <mergeCell ref="I36:J37"/>
    <mergeCell ref="C45:C46"/>
    <mergeCell ref="F46:G47"/>
    <mergeCell ref="C41:C42"/>
    <mergeCell ref="C35:C36"/>
    <mergeCell ref="C37:C38"/>
    <mergeCell ref="E36:G37"/>
    <mergeCell ref="F34:G35"/>
    <mergeCell ref="I48:J48"/>
    <mergeCell ref="I28:J29"/>
    <mergeCell ref="D29:D30"/>
    <mergeCell ref="F42:G43"/>
    <mergeCell ref="H42:J43"/>
    <mergeCell ref="D43:D44"/>
    <mergeCell ref="F30:G31"/>
    <mergeCell ref="E32:G33"/>
    <mergeCell ref="E44:G45"/>
    <mergeCell ref="E16:G17"/>
    <mergeCell ref="D39:D40"/>
    <mergeCell ref="D19:D20"/>
    <mergeCell ref="D23:D24"/>
    <mergeCell ref="D21:D22"/>
    <mergeCell ref="C17:C18"/>
    <mergeCell ref="I20:J21"/>
    <mergeCell ref="D15:D16"/>
    <mergeCell ref="E24:G25"/>
    <mergeCell ref="E20:G21"/>
    <mergeCell ref="D17:D18"/>
    <mergeCell ref="N30:P31"/>
    <mergeCell ref="E28:G29"/>
    <mergeCell ref="K22:M23"/>
    <mergeCell ref="L24:M25"/>
    <mergeCell ref="H18:J19"/>
    <mergeCell ref="Q31:Q32"/>
    <mergeCell ref="O32:P33"/>
    <mergeCell ref="E40:G41"/>
    <mergeCell ref="C50:E50"/>
    <mergeCell ref="J50:M50"/>
    <mergeCell ref="H34:J35"/>
    <mergeCell ref="F38:G39"/>
    <mergeCell ref="D31:D32"/>
    <mergeCell ref="I44:J45"/>
    <mergeCell ref="D37:D38"/>
    <mergeCell ref="N54:S54"/>
    <mergeCell ref="G50:I50"/>
    <mergeCell ref="I52:M53"/>
    <mergeCell ref="I51:S51"/>
    <mergeCell ref="I54:M54"/>
    <mergeCell ref="N52:S53"/>
  </mergeCells>
  <conditionalFormatting sqref="C15:C46">
    <cfRule type="expression" priority="1" dxfId="283" stopIfTrue="1">
      <formula>LEFT($C15,3)="пр."</formula>
    </cfRule>
  </conditionalFormatting>
  <conditionalFormatting sqref="E16:G17 E20:G21 E24:G25 E28:G29 E32:G33 E36:G37 E40:G41 E44:G45">
    <cfRule type="expression" priority="2" dxfId="283" stopIfTrue="1">
      <formula>LEFT($E16,4)="поб."</formula>
    </cfRule>
  </conditionalFormatting>
  <conditionalFormatting sqref="E22 H20 E30 E26 E38 E34 E46 H44 H36 H28 K24 N32 K40 E42 E18">
    <cfRule type="cellIs" priority="3" dxfId="280" operator="notEqual" stopIfTrue="1">
      <formula>0</formula>
    </cfRule>
  </conditionalFormatting>
  <conditionalFormatting sqref="A15:A46">
    <cfRule type="expression" priority="4" dxfId="284" stopIfTrue="1">
      <formula>$A$64=FALSE</formula>
    </cfRule>
  </conditionalFormatting>
  <conditionalFormatting sqref="H18:J19 H26:J27 H34:J35 H42:J43 K22:M23 K38:M39 N30:P31">
    <cfRule type="expression" priority="5" dxfId="283" stopIfTrue="1">
      <formula>LEFT(H18,4)="поб."</formula>
    </cfRule>
  </conditionalFormatting>
  <dataValidations count="4">
    <dataValidation type="list" allowBlank="1" showInputMessage="1" showErrorMessage="1" sqref="K10:O10">
      <formula1>$B$200:$B$201</formula1>
    </dataValidation>
    <dataValidation type="list" allowBlank="1" showInputMessage="1" showErrorMessage="1" sqref="H10:J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85"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A1:X206"/>
  <sheetViews>
    <sheetView showGridLines="0" zoomScalePageLayoutView="0" workbookViewId="0" topLeftCell="A1">
      <pane ySplit="8" topLeftCell="A9" activePane="bottomLeft" state="frozen"/>
      <selection pane="topLeft" activeCell="A7" sqref="A7"/>
      <selection pane="bottomLeft" activeCell="A3" sqref="A3:N3"/>
    </sheetView>
  </sheetViews>
  <sheetFormatPr defaultColWidth="9.125" defaultRowHeight="12" customHeight="1"/>
  <cols>
    <col min="1" max="1" width="4.00390625" style="226" customWidth="1"/>
    <col min="2" max="2" width="6.125" style="226" customWidth="1"/>
    <col min="3" max="3" width="7.875" style="226" customWidth="1"/>
    <col min="4" max="4" width="18.00390625" style="226" customWidth="1"/>
    <col min="5" max="5" width="8.00390625" style="226" customWidth="1"/>
    <col min="6" max="6" width="15.125" style="256" customWidth="1"/>
    <col min="7" max="7" width="11.875" style="257" customWidth="1"/>
    <col min="8" max="10" width="11.875" style="226" customWidth="1"/>
    <col min="11" max="11" width="10.00390625" style="226" customWidth="1"/>
    <col min="12" max="13" width="11.875" style="226" customWidth="1"/>
    <col min="14" max="14" width="10.00390625" style="226" customWidth="1"/>
    <col min="15" max="16384" width="9.125" style="226" customWidth="1"/>
  </cols>
  <sheetData>
    <row r="1" spans="1:14" s="213" customFormat="1" ht="30" customHeight="1">
      <c r="A1" s="1694" t="s">
        <v>232</v>
      </c>
      <c r="B1" s="1694"/>
      <c r="C1" s="1694"/>
      <c r="D1" s="1694"/>
      <c r="E1" s="1694"/>
      <c r="F1" s="1694"/>
      <c r="G1" s="1694"/>
      <c r="H1" s="1694"/>
      <c r="I1" s="1694"/>
      <c r="J1" s="1694"/>
      <c r="K1" s="1694"/>
      <c r="L1" s="1694"/>
      <c r="M1" s="1694"/>
      <c r="N1" s="1694"/>
    </row>
    <row r="2" spans="1:14" s="214" customFormat="1" ht="12">
      <c r="A2" s="1195" t="s">
        <v>0</v>
      </c>
      <c r="B2" s="1195"/>
      <c r="C2" s="1195"/>
      <c r="D2" s="1195"/>
      <c r="E2" s="1195"/>
      <c r="F2" s="1195"/>
      <c r="G2" s="1195"/>
      <c r="H2" s="1195"/>
      <c r="I2" s="1195"/>
      <c r="J2" s="1195"/>
      <c r="K2" s="1195"/>
      <c r="L2" s="1195"/>
      <c r="M2" s="1195"/>
      <c r="N2" s="1195"/>
    </row>
    <row r="3" spans="1:14" s="213" customFormat="1" ht="24" customHeight="1">
      <c r="A3" s="1697"/>
      <c r="B3" s="1697"/>
      <c r="C3" s="1697"/>
      <c r="D3" s="1697"/>
      <c r="E3" s="1697"/>
      <c r="F3" s="1697"/>
      <c r="G3" s="1697"/>
      <c r="H3" s="1697"/>
      <c r="I3" s="1697"/>
      <c r="J3" s="1697"/>
      <c r="K3" s="1697"/>
      <c r="L3" s="1697"/>
      <c r="M3" s="1697"/>
      <c r="N3" s="1697"/>
    </row>
    <row r="4" spans="1:13" s="213" customFormat="1" ht="10.5" customHeight="1">
      <c r="A4" s="215"/>
      <c r="B4" s="215"/>
      <c r="C4" s="1696"/>
      <c r="D4" s="1696"/>
      <c r="E4" s="1696"/>
      <c r="F4" s="1696"/>
      <c r="G4" s="1696"/>
      <c r="H4" s="1696"/>
      <c r="I4" s="1696"/>
      <c r="J4" s="1696"/>
      <c r="K4" s="216"/>
      <c r="L4" s="216"/>
      <c r="M4" s="216"/>
    </row>
    <row r="5" spans="1:14" s="218" customFormat="1" ht="12">
      <c r="A5" s="1695" t="s">
        <v>1</v>
      </c>
      <c r="B5" s="1695"/>
      <c r="C5" s="1695"/>
      <c r="D5" s="1695"/>
      <c r="E5" s="1693" t="s">
        <v>2</v>
      </c>
      <c r="F5" s="1693"/>
      <c r="G5" s="1693" t="s">
        <v>3</v>
      </c>
      <c r="H5" s="1693"/>
      <c r="I5" s="1693"/>
      <c r="J5" s="1693" t="s">
        <v>4</v>
      </c>
      <c r="K5" s="1693"/>
      <c r="L5" s="1693"/>
      <c r="M5" s="217" t="s">
        <v>5</v>
      </c>
      <c r="N5" s="217" t="s">
        <v>6</v>
      </c>
    </row>
    <row r="6" spans="1:14" s="218" customFormat="1" ht="12.75">
      <c r="A6" s="1699"/>
      <c r="B6" s="1699"/>
      <c r="C6" s="1699"/>
      <c r="D6" s="1699"/>
      <c r="E6" s="1700"/>
      <c r="F6" s="1700"/>
      <c r="G6" s="1699"/>
      <c r="H6" s="1699"/>
      <c r="I6" s="1699"/>
      <c r="J6" s="1700"/>
      <c r="K6" s="1700"/>
      <c r="L6" s="1700"/>
      <c r="M6" s="219"/>
      <c r="N6" s="219"/>
    </row>
    <row r="7" spans="1:14" s="224" customFormat="1" ht="12">
      <c r="A7" s="220"/>
      <c r="B7" s="220"/>
      <c r="C7" s="220"/>
      <c r="D7" s="220"/>
      <c r="E7" s="220"/>
      <c r="F7" s="221"/>
      <c r="G7" s="222"/>
      <c r="H7" s="222"/>
      <c r="I7" s="222"/>
      <c r="J7" s="222"/>
      <c r="K7" s="223"/>
      <c r="L7" s="223"/>
      <c r="M7" s="223"/>
      <c r="N7" s="223"/>
    </row>
    <row r="8" spans="1:14" s="225" customFormat="1" ht="22.5" customHeight="1">
      <c r="A8" s="1706" t="s">
        <v>47</v>
      </c>
      <c r="B8" s="1706"/>
      <c r="C8" s="1706"/>
      <c r="D8" s="1706"/>
      <c r="E8" s="1706"/>
      <c r="F8" s="1706"/>
      <c r="G8" s="1706"/>
      <c r="H8" s="1706"/>
      <c r="I8" s="1706"/>
      <c r="J8" s="1706"/>
      <c r="K8" s="1706"/>
      <c r="L8" s="1706"/>
      <c r="M8" s="1706"/>
      <c r="N8" s="1706"/>
    </row>
    <row r="9" spans="1:14" ht="15" customHeight="1" thickBot="1">
      <c r="A9" s="1701" t="s">
        <v>48</v>
      </c>
      <c r="B9" s="1701"/>
      <c r="C9" s="1701"/>
      <c r="D9" s="1701"/>
      <c r="E9" s="1701"/>
      <c r="F9" s="1701"/>
      <c r="G9" s="1701"/>
      <c r="H9" s="1701"/>
      <c r="I9" s="1701"/>
      <c r="J9" s="1701"/>
      <c r="K9" s="1701"/>
      <c r="L9" s="1701"/>
      <c r="M9" s="1701"/>
      <c r="N9" s="1701"/>
    </row>
    <row r="10" spans="1:14" s="238" customFormat="1" ht="50.25" customHeight="1" thickBot="1" thickTop="1">
      <c r="A10" s="227" t="s">
        <v>18</v>
      </c>
      <c r="B10" s="228" t="s">
        <v>49</v>
      </c>
      <c r="C10" s="229" t="s">
        <v>50</v>
      </c>
      <c r="D10" s="230" t="s">
        <v>41</v>
      </c>
      <c r="E10" s="231" t="s">
        <v>42</v>
      </c>
      <c r="F10" s="232" t="s">
        <v>9</v>
      </c>
      <c r="G10" s="233">
        <v>1</v>
      </c>
      <c r="H10" s="234">
        <v>2</v>
      </c>
      <c r="I10" s="233">
        <v>3</v>
      </c>
      <c r="J10" s="235">
        <v>4</v>
      </c>
      <c r="K10" s="230" t="s">
        <v>20</v>
      </c>
      <c r="L10" s="236" t="s">
        <v>231</v>
      </c>
      <c r="M10" s="236" t="s">
        <v>230</v>
      </c>
      <c r="N10" s="237" t="s">
        <v>52</v>
      </c>
    </row>
    <row r="11" spans="1:14" s="241" customFormat="1" ht="20.25" customHeight="1" thickTop="1">
      <c r="A11" s="1698">
        <v>1</v>
      </c>
      <c r="B11" s="1646">
        <v>1</v>
      </c>
      <c r="C11" s="1644"/>
      <c r="D11" s="1657"/>
      <c r="E11" s="1662"/>
      <c r="F11" s="1655"/>
      <c r="G11" s="1702"/>
      <c r="H11" s="239"/>
      <c r="I11" s="239"/>
      <c r="J11" s="240"/>
      <c r="K11" s="1651">
        <f>IF(AND(SUM(G11:J11)=0,CONCATENATE(G11,H11,I11,J11)=""),"",SUM(G11:J11))</f>
      </c>
      <c r="L11" s="352"/>
      <c r="M11" s="352"/>
      <c r="N11" s="1649"/>
    </row>
    <row r="12" spans="1:14" s="241" customFormat="1" ht="20.25" customHeight="1">
      <c r="A12" s="1664"/>
      <c r="B12" s="1647"/>
      <c r="C12" s="1645"/>
      <c r="D12" s="1658"/>
      <c r="E12" s="1663"/>
      <c r="F12" s="1656"/>
      <c r="G12" s="1703"/>
      <c r="H12" s="242"/>
      <c r="I12" s="242"/>
      <c r="J12" s="243"/>
      <c r="K12" s="1652"/>
      <c r="L12" s="353"/>
      <c r="M12" s="354"/>
      <c r="N12" s="1650"/>
    </row>
    <row r="13" spans="1:14" s="241" customFormat="1" ht="20.25" customHeight="1">
      <c r="A13" s="1648">
        <v>2</v>
      </c>
      <c r="B13" s="1646"/>
      <c r="C13" s="1644"/>
      <c r="D13" s="1657"/>
      <c r="E13" s="1662"/>
      <c r="F13" s="1655"/>
      <c r="G13" s="244"/>
      <c r="H13" s="1691"/>
      <c r="I13" s="245"/>
      <c r="J13" s="246"/>
      <c r="K13" s="1669">
        <f>IF(AND(SUM(G13:J13)=0,CONCATENATE(G13,H13,I13,J13)=""),"",SUM(G13:J13))</f>
      </c>
      <c r="L13" s="355"/>
      <c r="M13" s="355"/>
      <c r="N13" s="1688"/>
    </row>
    <row r="14" spans="1:14" s="241" customFormat="1" ht="20.25" customHeight="1">
      <c r="A14" s="1664"/>
      <c r="B14" s="1647"/>
      <c r="C14" s="1645"/>
      <c r="D14" s="1658"/>
      <c r="E14" s="1663"/>
      <c r="F14" s="1656"/>
      <c r="G14" s="247"/>
      <c r="H14" s="1707"/>
      <c r="I14" s="242"/>
      <c r="J14" s="243"/>
      <c r="K14" s="1708"/>
      <c r="L14" s="354"/>
      <c r="M14" s="354"/>
      <c r="N14" s="1650"/>
    </row>
    <row r="15" spans="1:14" s="241" customFormat="1" ht="20.25" customHeight="1">
      <c r="A15" s="1648">
        <v>3</v>
      </c>
      <c r="B15" s="1646"/>
      <c r="C15" s="1644"/>
      <c r="D15" s="1657"/>
      <c r="E15" s="1662"/>
      <c r="F15" s="1655"/>
      <c r="G15" s="244"/>
      <c r="H15" s="245"/>
      <c r="I15" s="1691"/>
      <c r="J15" s="246"/>
      <c r="K15" s="1669">
        <f>IF(AND(SUM(G15:J15)=0,CONCATENATE(G15,H15,I15,J15)=""),"",SUM(G15:J15))</f>
      </c>
      <c r="L15" s="355"/>
      <c r="M15" s="355"/>
      <c r="N15" s="1688"/>
    </row>
    <row r="16" spans="1:14" s="241" customFormat="1" ht="20.25" customHeight="1">
      <c r="A16" s="1664"/>
      <c r="B16" s="1647"/>
      <c r="C16" s="1645"/>
      <c r="D16" s="1658"/>
      <c r="E16" s="1663"/>
      <c r="F16" s="1656"/>
      <c r="G16" s="247"/>
      <c r="H16" s="242"/>
      <c r="I16" s="1707"/>
      <c r="J16" s="243"/>
      <c r="K16" s="1708"/>
      <c r="L16" s="353"/>
      <c r="M16" s="354"/>
      <c r="N16" s="1650"/>
    </row>
    <row r="17" spans="1:14" s="241" customFormat="1" ht="20.25" customHeight="1">
      <c r="A17" s="1648">
        <v>4</v>
      </c>
      <c r="B17" s="1676"/>
      <c r="C17" s="1660"/>
      <c r="D17" s="1704"/>
      <c r="E17" s="1710"/>
      <c r="F17" s="1667"/>
      <c r="G17" s="244"/>
      <c r="H17" s="245"/>
      <c r="I17" s="245"/>
      <c r="J17" s="1712"/>
      <c r="K17" s="1669">
        <f>IF(AND(SUM(G17:J17)=0,CONCATENATE(G17,H17,I17,J17)=""),"",SUM(G17:J17))</f>
      </c>
      <c r="L17" s="355"/>
      <c r="M17" s="355"/>
      <c r="N17" s="1688"/>
    </row>
    <row r="18" spans="1:14" s="250" customFormat="1" ht="20.25" customHeight="1" thickBot="1">
      <c r="A18" s="1659"/>
      <c r="B18" s="1677"/>
      <c r="C18" s="1661"/>
      <c r="D18" s="1705"/>
      <c r="E18" s="1711"/>
      <c r="F18" s="1668"/>
      <c r="G18" s="248"/>
      <c r="H18" s="249"/>
      <c r="I18" s="249"/>
      <c r="J18" s="1713"/>
      <c r="K18" s="1670"/>
      <c r="L18" s="356"/>
      <c r="M18" s="356"/>
      <c r="N18" s="1690"/>
    </row>
    <row r="19" spans="1:14" s="224" customFormat="1" ht="4.5" customHeight="1" thickTop="1">
      <c r="A19" s="220"/>
      <c r="B19" s="220"/>
      <c r="C19" s="220"/>
      <c r="D19" s="220"/>
      <c r="E19" s="220"/>
      <c r="F19" s="221"/>
      <c r="G19" s="222"/>
      <c r="H19" s="222"/>
      <c r="I19" s="222"/>
      <c r="J19" s="222"/>
      <c r="K19" s="223"/>
      <c r="L19" s="223"/>
      <c r="M19" s="223"/>
      <c r="N19" s="223"/>
    </row>
    <row r="20" s="250" customFormat="1" ht="7.5" customHeight="1"/>
    <row r="21" spans="1:14" ht="15" customHeight="1" thickBot="1">
      <c r="A21" s="1643" t="s">
        <v>53</v>
      </c>
      <c r="B21" s="1643"/>
      <c r="C21" s="1643"/>
      <c r="D21" s="1643"/>
      <c r="E21" s="1643"/>
      <c r="F21" s="1643"/>
      <c r="G21" s="1643"/>
      <c r="H21" s="1643"/>
      <c r="I21" s="1643"/>
      <c r="J21" s="1643"/>
      <c r="K21" s="1643"/>
      <c r="L21" s="1643"/>
      <c r="M21" s="1643"/>
      <c r="N21" s="1643"/>
    </row>
    <row r="22" spans="1:14" s="238" customFormat="1" ht="50.25" customHeight="1" thickBot="1" thickTop="1">
      <c r="A22" s="227" t="s">
        <v>18</v>
      </c>
      <c r="B22" s="228" t="s">
        <v>49</v>
      </c>
      <c r="C22" s="229" t="s">
        <v>50</v>
      </c>
      <c r="D22" s="230" t="s">
        <v>41</v>
      </c>
      <c r="E22" s="231" t="s">
        <v>42</v>
      </c>
      <c r="F22" s="232" t="s">
        <v>9</v>
      </c>
      <c r="G22" s="233">
        <v>1</v>
      </c>
      <c r="H22" s="234">
        <v>2</v>
      </c>
      <c r="I22" s="233">
        <v>3</v>
      </c>
      <c r="J22" s="235">
        <v>4</v>
      </c>
      <c r="K22" s="230" t="s">
        <v>20</v>
      </c>
      <c r="L22" s="236" t="s">
        <v>231</v>
      </c>
      <c r="M22" s="236" t="s">
        <v>230</v>
      </c>
      <c r="N22" s="237" t="s">
        <v>52</v>
      </c>
    </row>
    <row r="23" spans="1:14" s="241" customFormat="1" ht="20.25" customHeight="1" thickTop="1">
      <c r="A23" s="1641">
        <v>1</v>
      </c>
      <c r="B23" s="1646">
        <v>2</v>
      </c>
      <c r="C23" s="1644"/>
      <c r="D23" s="1657"/>
      <c r="E23" s="1662"/>
      <c r="F23" s="1655"/>
      <c r="G23" s="1653"/>
      <c r="H23" s="239"/>
      <c r="I23" s="239"/>
      <c r="J23" s="240"/>
      <c r="K23" s="1651">
        <f>IF(AND(SUM(G23:J23)=0,CONCATENATE(G23,H23,I23,J23)=""),"",SUM(G23:J23))</f>
      </c>
      <c r="L23" s="352"/>
      <c r="M23" s="352"/>
      <c r="N23" s="1649"/>
    </row>
    <row r="24" spans="1:14" s="241" customFormat="1" ht="20.25" customHeight="1">
      <c r="A24" s="1642"/>
      <c r="B24" s="1647"/>
      <c r="C24" s="1645"/>
      <c r="D24" s="1658"/>
      <c r="E24" s="1663"/>
      <c r="F24" s="1656"/>
      <c r="G24" s="1654"/>
      <c r="H24" s="932"/>
      <c r="I24" s="932"/>
      <c r="J24" s="931"/>
      <c r="K24" s="1652"/>
      <c r="L24" s="353"/>
      <c r="M24" s="354"/>
      <c r="N24" s="1650"/>
    </row>
    <row r="25" spans="1:14" s="241" customFormat="1" ht="20.25" customHeight="1">
      <c r="A25" s="1648">
        <v>2</v>
      </c>
      <c r="B25" s="1646"/>
      <c r="C25" s="1644"/>
      <c r="D25" s="1657"/>
      <c r="E25" s="1662"/>
      <c r="F25" s="1655"/>
      <c r="G25" s="244"/>
      <c r="H25" s="1691"/>
      <c r="I25" s="245"/>
      <c r="J25" s="246"/>
      <c r="K25" s="1669">
        <f>IF(AND(SUM(G25:J25)=0,CONCATENATE(G25,H25,I25,J25)=""),"",SUM(G25:J25))</f>
      </c>
      <c r="L25" s="355"/>
      <c r="M25" s="355"/>
      <c r="N25" s="1688"/>
    </row>
    <row r="26" spans="1:14" s="241" customFormat="1" ht="20.25" customHeight="1">
      <c r="A26" s="1642"/>
      <c r="B26" s="1647"/>
      <c r="C26" s="1645"/>
      <c r="D26" s="1658"/>
      <c r="E26" s="1663"/>
      <c r="F26" s="1656"/>
      <c r="G26" s="933"/>
      <c r="H26" s="1692"/>
      <c r="I26" s="932"/>
      <c r="J26" s="931"/>
      <c r="K26" s="1708"/>
      <c r="L26" s="354"/>
      <c r="M26" s="354"/>
      <c r="N26" s="1650"/>
    </row>
    <row r="27" spans="1:14" s="241" customFormat="1" ht="20.25" customHeight="1">
      <c r="A27" s="1648">
        <v>3</v>
      </c>
      <c r="B27" s="1646"/>
      <c r="C27" s="1644"/>
      <c r="D27" s="1657"/>
      <c r="E27" s="1662"/>
      <c r="F27" s="1655"/>
      <c r="G27" s="244"/>
      <c r="H27" s="245"/>
      <c r="I27" s="1691"/>
      <c r="J27" s="246"/>
      <c r="K27" s="1669">
        <f>IF(AND(SUM(G27:J27)=0,CONCATENATE(G27,H27,I27,J27)=""),"",SUM(G27:J27))</f>
      </c>
      <c r="L27" s="355"/>
      <c r="M27" s="355"/>
      <c r="N27" s="1688"/>
    </row>
    <row r="28" spans="1:14" s="241" customFormat="1" ht="20.25" customHeight="1">
      <c r="A28" s="1642"/>
      <c r="B28" s="1647"/>
      <c r="C28" s="1645"/>
      <c r="D28" s="1658"/>
      <c r="E28" s="1663"/>
      <c r="F28" s="1656"/>
      <c r="G28" s="933"/>
      <c r="H28" s="932"/>
      <c r="I28" s="1692"/>
      <c r="J28" s="931"/>
      <c r="K28" s="1708"/>
      <c r="L28" s="353"/>
      <c r="M28" s="354"/>
      <c r="N28" s="1650"/>
    </row>
    <row r="29" spans="1:14" s="241" customFormat="1" ht="20.25" customHeight="1">
      <c r="A29" s="1648">
        <v>4</v>
      </c>
      <c r="B29" s="1676"/>
      <c r="C29" s="1660"/>
      <c r="D29" s="1704"/>
      <c r="E29" s="1710"/>
      <c r="F29" s="1667"/>
      <c r="G29" s="244"/>
      <c r="H29" s="245"/>
      <c r="I29" s="245"/>
      <c r="J29" s="1665"/>
      <c r="K29" s="1669">
        <f>IF(AND(SUM(G29:J29)=0,CONCATENATE(G29,H29,I29,J29)=""),"",SUM(G29:J29))</f>
      </c>
      <c r="L29" s="355"/>
      <c r="M29" s="355"/>
      <c r="N29" s="1688"/>
    </row>
    <row r="30" spans="1:14" s="250" customFormat="1" ht="20.25" customHeight="1" thickBot="1">
      <c r="A30" s="1709"/>
      <c r="B30" s="1677"/>
      <c r="C30" s="1661"/>
      <c r="D30" s="1705"/>
      <c r="E30" s="1711"/>
      <c r="F30" s="1668"/>
      <c r="G30" s="930"/>
      <c r="H30" s="929"/>
      <c r="I30" s="929"/>
      <c r="J30" s="1666"/>
      <c r="K30" s="1670"/>
      <c r="L30" s="356"/>
      <c r="M30" s="356"/>
      <c r="N30" s="1690"/>
    </row>
    <row r="31" spans="1:14" s="224" customFormat="1" ht="4.5" customHeight="1" thickTop="1">
      <c r="A31" s="220"/>
      <c r="B31" s="220"/>
      <c r="C31" s="220"/>
      <c r="D31" s="220"/>
      <c r="E31" s="220"/>
      <c r="F31" s="221"/>
      <c r="G31" s="222"/>
      <c r="H31" s="222"/>
      <c r="I31" s="222"/>
      <c r="J31" s="222"/>
      <c r="K31" s="223"/>
      <c r="L31" s="223"/>
      <c r="M31" s="223"/>
      <c r="N31" s="223"/>
    </row>
    <row r="32" s="250" customFormat="1" ht="7.5" customHeight="1"/>
    <row r="33" spans="1:14" ht="15" customHeight="1" thickBot="1">
      <c r="A33" s="1643" t="s">
        <v>54</v>
      </c>
      <c r="B33" s="1643"/>
      <c r="C33" s="1643"/>
      <c r="D33" s="1643"/>
      <c r="E33" s="1643"/>
      <c r="F33" s="1643"/>
      <c r="G33" s="1643"/>
      <c r="H33" s="1643"/>
      <c r="I33" s="1643"/>
      <c r="J33" s="1643"/>
      <c r="K33" s="1643"/>
      <c r="L33" s="1643"/>
      <c r="M33" s="1643"/>
      <c r="N33" s="1643"/>
    </row>
    <row r="34" spans="1:14" s="238" customFormat="1" ht="50.25" customHeight="1" thickBot="1" thickTop="1">
      <c r="A34" s="227" t="s">
        <v>18</v>
      </c>
      <c r="B34" s="228" t="s">
        <v>49</v>
      </c>
      <c r="C34" s="229" t="s">
        <v>50</v>
      </c>
      <c r="D34" s="230" t="s">
        <v>41</v>
      </c>
      <c r="E34" s="231" t="s">
        <v>42</v>
      </c>
      <c r="F34" s="232" t="s">
        <v>9</v>
      </c>
      <c r="G34" s="233">
        <v>1</v>
      </c>
      <c r="H34" s="234">
        <v>2</v>
      </c>
      <c r="I34" s="233">
        <v>3</v>
      </c>
      <c r="J34" s="235">
        <v>4</v>
      </c>
      <c r="K34" s="230" t="s">
        <v>20</v>
      </c>
      <c r="L34" s="236" t="s">
        <v>231</v>
      </c>
      <c r="M34" s="236" t="s">
        <v>230</v>
      </c>
      <c r="N34" s="237" t="s">
        <v>52</v>
      </c>
    </row>
    <row r="35" spans="1:14" s="241" customFormat="1" ht="20.25" customHeight="1" thickTop="1">
      <c r="A35" s="1641">
        <v>1</v>
      </c>
      <c r="B35" s="1646">
        <v>3</v>
      </c>
      <c r="C35" s="1644"/>
      <c r="D35" s="1657"/>
      <c r="E35" s="1662"/>
      <c r="F35" s="1655"/>
      <c r="G35" s="1653"/>
      <c r="H35" s="239"/>
      <c r="I35" s="239"/>
      <c r="J35" s="240"/>
      <c r="K35" s="1651">
        <f>IF(AND(SUM(G35:J35)=0,CONCATENATE(G35,H35,I35,J35)=""),"",SUM(G35:J35))</f>
      </c>
      <c r="L35" s="352"/>
      <c r="M35" s="352"/>
      <c r="N35" s="1649"/>
    </row>
    <row r="36" spans="1:14" s="241" customFormat="1" ht="20.25" customHeight="1">
      <c r="A36" s="1642"/>
      <c r="B36" s="1647"/>
      <c r="C36" s="1645"/>
      <c r="D36" s="1658"/>
      <c r="E36" s="1663"/>
      <c r="F36" s="1656"/>
      <c r="G36" s="1654"/>
      <c r="H36" s="932"/>
      <c r="I36" s="932"/>
      <c r="J36" s="931"/>
      <c r="K36" s="1652"/>
      <c r="L36" s="353"/>
      <c r="M36" s="354"/>
      <c r="N36" s="1650"/>
    </row>
    <row r="37" spans="1:14" s="241" customFormat="1" ht="20.25" customHeight="1">
      <c r="A37" s="1648">
        <v>2</v>
      </c>
      <c r="B37" s="1646"/>
      <c r="C37" s="1644"/>
      <c r="D37" s="1657"/>
      <c r="E37" s="1662"/>
      <c r="F37" s="1655"/>
      <c r="G37" s="244"/>
      <c r="H37" s="1691"/>
      <c r="I37" s="245"/>
      <c r="J37" s="246"/>
      <c r="K37" s="1669">
        <f>IF(AND(SUM(G37:J37)=0,CONCATENATE(G37,H37,I37,J37)=""),"",SUM(G37:J37))</f>
      </c>
      <c r="L37" s="355"/>
      <c r="M37" s="355"/>
      <c r="N37" s="1688"/>
    </row>
    <row r="38" spans="1:14" s="241" customFormat="1" ht="20.25" customHeight="1">
      <c r="A38" s="1642"/>
      <c r="B38" s="1647"/>
      <c r="C38" s="1645"/>
      <c r="D38" s="1658"/>
      <c r="E38" s="1663"/>
      <c r="F38" s="1656"/>
      <c r="G38" s="933"/>
      <c r="H38" s="1692"/>
      <c r="I38" s="932"/>
      <c r="J38" s="931"/>
      <c r="K38" s="1708"/>
      <c r="L38" s="354"/>
      <c r="M38" s="354"/>
      <c r="N38" s="1650"/>
    </row>
    <row r="39" spans="1:14" s="241" customFormat="1" ht="20.25" customHeight="1">
      <c r="A39" s="1648">
        <v>3</v>
      </c>
      <c r="B39" s="1646"/>
      <c r="C39" s="1644"/>
      <c r="D39" s="1657"/>
      <c r="E39" s="1662"/>
      <c r="F39" s="1655"/>
      <c r="G39" s="244"/>
      <c r="H39" s="245"/>
      <c r="I39" s="1691"/>
      <c r="J39" s="246"/>
      <c r="K39" s="1669">
        <f>IF(AND(SUM(G39:J39)=0,CONCATENATE(G39,H39,I39,J39)=""),"",SUM(G39:J39))</f>
      </c>
      <c r="L39" s="355"/>
      <c r="M39" s="355"/>
      <c r="N39" s="1688"/>
    </row>
    <row r="40" spans="1:14" s="241" customFormat="1" ht="20.25" customHeight="1">
      <c r="A40" s="1642"/>
      <c r="B40" s="1647"/>
      <c r="C40" s="1645"/>
      <c r="D40" s="1658"/>
      <c r="E40" s="1663"/>
      <c r="F40" s="1656"/>
      <c r="G40" s="933"/>
      <c r="H40" s="932"/>
      <c r="I40" s="1692"/>
      <c r="J40" s="931"/>
      <c r="K40" s="1708"/>
      <c r="L40" s="353"/>
      <c r="M40" s="354"/>
      <c r="N40" s="1650"/>
    </row>
    <row r="41" spans="1:14" s="241" customFormat="1" ht="20.25" customHeight="1">
      <c r="A41" s="1648">
        <v>4</v>
      </c>
      <c r="B41" s="1676"/>
      <c r="C41" s="1660"/>
      <c r="D41" s="1704"/>
      <c r="E41" s="1710"/>
      <c r="F41" s="1667"/>
      <c r="G41" s="244"/>
      <c r="H41" s="245"/>
      <c r="I41" s="245"/>
      <c r="J41" s="1665"/>
      <c r="K41" s="1669">
        <f>IF(AND(SUM(G41:J41)=0,CONCATENATE(G41,H41,I41,J41)=""),"",SUM(G41:J41))</f>
      </c>
      <c r="L41" s="355"/>
      <c r="M41" s="355"/>
      <c r="N41" s="1688"/>
    </row>
    <row r="42" spans="1:14" s="250" customFormat="1" ht="20.25" customHeight="1" thickBot="1">
      <c r="A42" s="1709"/>
      <c r="B42" s="1677"/>
      <c r="C42" s="1661"/>
      <c r="D42" s="1705"/>
      <c r="E42" s="1711"/>
      <c r="F42" s="1668"/>
      <c r="G42" s="930"/>
      <c r="H42" s="929"/>
      <c r="I42" s="929"/>
      <c r="J42" s="1666"/>
      <c r="K42" s="1670"/>
      <c r="L42" s="356"/>
      <c r="M42" s="356"/>
      <c r="N42" s="1690"/>
    </row>
    <row r="43" spans="1:14" s="224" customFormat="1" ht="4.5" customHeight="1" thickTop="1">
      <c r="A43" s="220"/>
      <c r="B43" s="220"/>
      <c r="C43" s="220"/>
      <c r="D43" s="220"/>
      <c r="E43" s="220"/>
      <c r="F43" s="221"/>
      <c r="G43" s="222"/>
      <c r="H43" s="222"/>
      <c r="I43" s="222"/>
      <c r="J43" s="222"/>
      <c r="K43" s="223"/>
      <c r="L43" s="223"/>
      <c r="M43" s="223"/>
      <c r="N43" s="223"/>
    </row>
    <row r="44" s="250" customFormat="1" ht="7.5" customHeight="1"/>
    <row r="45" spans="1:14" ht="15" customHeight="1" thickBot="1">
      <c r="A45" s="1643" t="s">
        <v>55</v>
      </c>
      <c r="B45" s="1643"/>
      <c r="C45" s="1643"/>
      <c r="D45" s="1643"/>
      <c r="E45" s="1643"/>
      <c r="F45" s="1643"/>
      <c r="G45" s="1643"/>
      <c r="H45" s="1643"/>
      <c r="I45" s="1643"/>
      <c r="J45" s="1643"/>
      <c r="K45" s="1643"/>
      <c r="L45" s="1643"/>
      <c r="M45" s="1643"/>
      <c r="N45" s="1643"/>
    </row>
    <row r="46" spans="1:14" s="238" customFormat="1" ht="50.25" customHeight="1" thickBot="1" thickTop="1">
      <c r="A46" s="227" t="s">
        <v>18</v>
      </c>
      <c r="B46" s="228" t="s">
        <v>49</v>
      </c>
      <c r="C46" s="229" t="s">
        <v>50</v>
      </c>
      <c r="D46" s="230" t="s">
        <v>41</v>
      </c>
      <c r="E46" s="231" t="s">
        <v>42</v>
      </c>
      <c r="F46" s="232" t="s">
        <v>9</v>
      </c>
      <c r="G46" s="233">
        <v>1</v>
      </c>
      <c r="H46" s="234">
        <v>2</v>
      </c>
      <c r="I46" s="233">
        <v>3</v>
      </c>
      <c r="J46" s="235">
        <v>4</v>
      </c>
      <c r="K46" s="230" t="s">
        <v>20</v>
      </c>
      <c r="L46" s="236" t="s">
        <v>231</v>
      </c>
      <c r="M46" s="236" t="s">
        <v>230</v>
      </c>
      <c r="N46" s="237" t="s">
        <v>52</v>
      </c>
    </row>
    <row r="47" spans="1:14" s="241" customFormat="1" ht="20.25" customHeight="1" thickTop="1">
      <c r="A47" s="1641">
        <v>1</v>
      </c>
      <c r="B47" s="1646">
        <v>4</v>
      </c>
      <c r="C47" s="1644"/>
      <c r="D47" s="1657"/>
      <c r="E47" s="1662"/>
      <c r="F47" s="1655"/>
      <c r="G47" s="1653"/>
      <c r="H47" s="239"/>
      <c r="I47" s="239"/>
      <c r="J47" s="240"/>
      <c r="K47" s="1651">
        <f>IF(AND(SUM(G47:J47)=0,CONCATENATE(G47,H47,I47,J47)=""),"",SUM(G47:J47))</f>
      </c>
      <c r="L47" s="352"/>
      <c r="M47" s="352"/>
      <c r="N47" s="1649"/>
    </row>
    <row r="48" spans="1:14" s="241" customFormat="1" ht="20.25" customHeight="1">
      <c r="A48" s="1642"/>
      <c r="B48" s="1647"/>
      <c r="C48" s="1645"/>
      <c r="D48" s="1658"/>
      <c r="E48" s="1663"/>
      <c r="F48" s="1656"/>
      <c r="G48" s="1654"/>
      <c r="H48" s="932"/>
      <c r="I48" s="932"/>
      <c r="J48" s="931"/>
      <c r="K48" s="1652"/>
      <c r="L48" s="353"/>
      <c r="M48" s="354"/>
      <c r="N48" s="1650"/>
    </row>
    <row r="49" spans="1:14" s="241" customFormat="1" ht="20.25" customHeight="1">
      <c r="A49" s="1648">
        <v>2</v>
      </c>
      <c r="B49" s="1646"/>
      <c r="C49" s="1644"/>
      <c r="D49" s="1657"/>
      <c r="E49" s="1662"/>
      <c r="F49" s="1655"/>
      <c r="G49" s="244"/>
      <c r="H49" s="1691"/>
      <c r="I49" s="245"/>
      <c r="J49" s="246"/>
      <c r="K49" s="1669">
        <f>IF(AND(SUM(G49:J49)=0,CONCATENATE(G49,H49,I49,J49)=""),"",SUM(G49:J49))</f>
      </c>
      <c r="L49" s="355"/>
      <c r="M49" s="355"/>
      <c r="N49" s="1688"/>
    </row>
    <row r="50" spans="1:14" s="241" customFormat="1" ht="20.25" customHeight="1">
      <c r="A50" s="1642"/>
      <c r="B50" s="1647"/>
      <c r="C50" s="1645"/>
      <c r="D50" s="1658"/>
      <c r="E50" s="1663"/>
      <c r="F50" s="1656"/>
      <c r="G50" s="933"/>
      <c r="H50" s="1692"/>
      <c r="I50" s="932"/>
      <c r="J50" s="931"/>
      <c r="K50" s="1708"/>
      <c r="L50" s="354"/>
      <c r="M50" s="354"/>
      <c r="N50" s="1650"/>
    </row>
    <row r="51" spans="1:14" s="241" customFormat="1" ht="20.25" customHeight="1">
      <c r="A51" s="1648">
        <v>3</v>
      </c>
      <c r="B51" s="1646"/>
      <c r="C51" s="1644"/>
      <c r="D51" s="1657"/>
      <c r="E51" s="1662"/>
      <c r="F51" s="1655"/>
      <c r="G51" s="244"/>
      <c r="H51" s="245"/>
      <c r="I51" s="1691"/>
      <c r="J51" s="246"/>
      <c r="K51" s="1669">
        <f>IF(AND(SUM(G51:J51)=0,CONCATENATE(G51,H51,I51,J51)=""),"",SUM(G51:J51))</f>
      </c>
      <c r="L51" s="355"/>
      <c r="M51" s="355"/>
      <c r="N51" s="1688"/>
    </row>
    <row r="52" spans="1:14" s="241" customFormat="1" ht="20.25" customHeight="1">
      <c r="A52" s="1642"/>
      <c r="B52" s="1647"/>
      <c r="C52" s="1645"/>
      <c r="D52" s="1658"/>
      <c r="E52" s="1663"/>
      <c r="F52" s="1656"/>
      <c r="G52" s="933"/>
      <c r="H52" s="932"/>
      <c r="I52" s="1692"/>
      <c r="J52" s="931"/>
      <c r="K52" s="1708"/>
      <c r="L52" s="353"/>
      <c r="M52" s="354"/>
      <c r="N52" s="1650"/>
    </row>
    <row r="53" spans="1:14" s="241" customFormat="1" ht="20.25" customHeight="1">
      <c r="A53" s="1648">
        <v>4</v>
      </c>
      <c r="B53" s="1676"/>
      <c r="C53" s="1660"/>
      <c r="D53" s="1704"/>
      <c r="E53" s="1710"/>
      <c r="F53" s="1667"/>
      <c r="G53" s="244"/>
      <c r="H53" s="245"/>
      <c r="I53" s="245"/>
      <c r="J53" s="1665"/>
      <c r="K53" s="1669">
        <f>IF(AND(SUM(G53:J53)=0,CONCATENATE(G53,H53,I53,J53)=""),"",SUM(G53:J53))</f>
      </c>
      <c r="L53" s="355"/>
      <c r="M53" s="355"/>
      <c r="N53" s="1688"/>
    </row>
    <row r="54" spans="1:14" s="250" customFormat="1" ht="20.25" customHeight="1" thickBot="1">
      <c r="A54" s="1709"/>
      <c r="B54" s="1677"/>
      <c r="C54" s="1661"/>
      <c r="D54" s="1705"/>
      <c r="E54" s="1711"/>
      <c r="F54" s="1668"/>
      <c r="G54" s="930"/>
      <c r="H54" s="929"/>
      <c r="I54" s="929"/>
      <c r="J54" s="1666"/>
      <c r="K54" s="1670"/>
      <c r="L54" s="356"/>
      <c r="M54" s="356"/>
      <c r="N54" s="1690"/>
    </row>
    <row r="55" spans="1:14" s="224" customFormat="1" ht="4.5" customHeight="1" thickTop="1">
      <c r="A55" s="220"/>
      <c r="B55" s="220"/>
      <c r="C55" s="220"/>
      <c r="D55" s="220"/>
      <c r="E55" s="220"/>
      <c r="F55" s="221"/>
      <c r="G55" s="222"/>
      <c r="H55" s="222"/>
      <c r="I55" s="222"/>
      <c r="J55" s="222"/>
      <c r="K55" s="223"/>
      <c r="L55" s="223"/>
      <c r="M55" s="223"/>
      <c r="N55" s="223"/>
    </row>
    <row r="56" s="250" customFormat="1" ht="7.5" customHeight="1"/>
    <row r="57" spans="1:14" s="224" customFormat="1" ht="21.75" customHeight="1" hidden="1">
      <c r="A57" s="1671" t="s">
        <v>79</v>
      </c>
      <c r="B57" s="1671"/>
      <c r="C57" s="1671"/>
      <c r="D57" s="1671"/>
      <c r="E57" s="1671"/>
      <c r="F57" s="1671"/>
      <c r="G57" s="1671"/>
      <c r="H57" s="1671"/>
      <c r="I57" s="1671"/>
      <c r="J57" s="1671"/>
      <c r="K57" s="1671"/>
      <c r="L57" s="1671"/>
      <c r="M57" s="1671"/>
      <c r="N57" s="1671"/>
    </row>
    <row r="58" spans="1:14" s="224" customFormat="1" ht="19.5" customHeight="1" hidden="1">
      <c r="A58" s="1675" t="s">
        <v>56</v>
      </c>
      <c r="B58" s="1675"/>
      <c r="C58" s="1675"/>
      <c r="D58" s="1675"/>
      <c r="E58" s="1675"/>
      <c r="F58" s="1675"/>
      <c r="G58" s="1675"/>
      <c r="H58" s="1675"/>
      <c r="I58" s="1675"/>
      <c r="J58" s="1675"/>
      <c r="K58" s="1675"/>
      <c r="L58" s="1675"/>
      <c r="M58" s="1675"/>
      <c r="N58" s="1675"/>
    </row>
    <row r="59" s="250" customFormat="1" ht="15"/>
    <row r="60" s="250" customFormat="1" ht="7.5" customHeight="1"/>
    <row r="61" spans="1:24" s="198" customFormat="1" ht="12" customHeight="1">
      <c r="A61" s="195" t="s">
        <v>18</v>
      </c>
      <c r="B61" s="1492" t="s">
        <v>19</v>
      </c>
      <c r="C61" s="1492"/>
      <c r="D61" s="251" t="s">
        <v>20</v>
      </c>
      <c r="E61" s="370" t="s">
        <v>18</v>
      </c>
      <c r="F61" s="1488" t="s">
        <v>33</v>
      </c>
      <c r="G61" s="1488"/>
      <c r="H61" s="1452" t="s">
        <v>46</v>
      </c>
      <c r="I61" s="1452"/>
      <c r="J61" s="1689"/>
      <c r="K61" s="1213" t="s">
        <v>22</v>
      </c>
      <c r="L61" s="1214"/>
      <c r="M61" s="1214"/>
      <c r="N61" s="1215"/>
      <c r="O61" s="86"/>
      <c r="P61" s="252"/>
      <c r="S61" s="199"/>
      <c r="T61" s="199"/>
      <c r="U61" s="199"/>
      <c r="V61" s="199"/>
      <c r="W61" s="199"/>
      <c r="X61" s="199"/>
    </row>
    <row r="62" spans="1:24" s="156" customFormat="1" ht="12" customHeight="1">
      <c r="A62" s="200">
        <v>1</v>
      </c>
      <c r="B62" s="1493"/>
      <c r="C62" s="1493"/>
      <c r="D62" s="253"/>
      <c r="E62" s="202"/>
      <c r="F62" s="1521"/>
      <c r="G62" s="1521"/>
      <c r="H62" s="1424"/>
      <c r="I62" s="1424"/>
      <c r="J62" s="1438"/>
      <c r="K62" s="1672"/>
      <c r="L62" s="1673"/>
      <c r="M62" s="1673"/>
      <c r="N62" s="1674"/>
      <c r="O62" s="254"/>
      <c r="S62" s="190"/>
      <c r="T62" s="190"/>
      <c r="U62" s="190"/>
      <c r="V62" s="190"/>
      <c r="W62" s="190"/>
      <c r="X62" s="190"/>
    </row>
    <row r="63" spans="1:24" s="139" customFormat="1" ht="12" customHeight="1">
      <c r="A63" s="203">
        <v>2</v>
      </c>
      <c r="B63" s="1491"/>
      <c r="C63" s="1491"/>
      <c r="D63" s="34"/>
      <c r="E63" s="35"/>
      <c r="F63" s="1487"/>
      <c r="G63" s="1487"/>
      <c r="H63" s="1680"/>
      <c r="I63" s="1680"/>
      <c r="J63" s="1681"/>
      <c r="K63" s="1685"/>
      <c r="L63" s="1686"/>
      <c r="M63" s="1686"/>
      <c r="N63" s="1687"/>
      <c r="O63" s="254"/>
      <c r="P63" s="156"/>
      <c r="S63" s="96"/>
      <c r="T63" s="96"/>
      <c r="U63" s="96"/>
      <c r="V63" s="96"/>
      <c r="W63" s="96"/>
      <c r="X63" s="96"/>
    </row>
    <row r="64" spans="1:24" s="139" customFormat="1" ht="12" customHeight="1">
      <c r="A64" s="203">
        <v>3</v>
      </c>
      <c r="B64" s="1491"/>
      <c r="C64" s="1491"/>
      <c r="D64" s="204"/>
      <c r="E64" s="205"/>
      <c r="F64" s="1487"/>
      <c r="G64" s="1487"/>
      <c r="H64" s="1680"/>
      <c r="I64" s="1680"/>
      <c r="J64" s="1681"/>
      <c r="K64" s="1213" t="s">
        <v>23</v>
      </c>
      <c r="L64" s="1215"/>
      <c r="M64" s="1213" t="s">
        <v>24</v>
      </c>
      <c r="N64" s="1215"/>
      <c r="O64" s="254"/>
      <c r="P64" s="156"/>
      <c r="S64" s="96"/>
      <c r="T64" s="96"/>
      <c r="U64" s="96"/>
      <c r="V64" s="96"/>
      <c r="W64" s="96"/>
      <c r="X64" s="96"/>
    </row>
    <row r="65" spans="1:24" s="139" customFormat="1" ht="12" customHeight="1">
      <c r="A65" s="203">
        <v>4</v>
      </c>
      <c r="B65" s="1491"/>
      <c r="C65" s="1491"/>
      <c r="D65" s="833"/>
      <c r="E65" s="203"/>
      <c r="F65" s="1487"/>
      <c r="G65" s="1487"/>
      <c r="H65" s="1680"/>
      <c r="I65" s="1680"/>
      <c r="J65" s="1681"/>
      <c r="K65" s="1684"/>
      <c r="L65" s="1429"/>
      <c r="M65" s="1678"/>
      <c r="N65" s="1679"/>
      <c r="O65" s="255"/>
      <c r="P65" s="156"/>
      <c r="S65" s="96"/>
      <c r="T65" s="96"/>
      <c r="U65" s="96"/>
      <c r="V65" s="96"/>
      <c r="W65" s="96"/>
      <c r="X65" s="96"/>
    </row>
    <row r="66" spans="1:24" s="139" customFormat="1" ht="12" customHeight="1">
      <c r="A66" s="203"/>
      <c r="B66" s="1491"/>
      <c r="C66" s="1491"/>
      <c r="D66" s="833"/>
      <c r="E66" s="203"/>
      <c r="F66" s="1487"/>
      <c r="G66" s="1487"/>
      <c r="H66" s="1680"/>
      <c r="I66" s="1680"/>
      <c r="J66" s="1681"/>
      <c r="K66" s="1213" t="s">
        <v>25</v>
      </c>
      <c r="L66" s="1214"/>
      <c r="M66" s="1214"/>
      <c r="N66" s="1215"/>
      <c r="O66" s="86"/>
      <c r="P66" s="156"/>
      <c r="S66" s="96"/>
      <c r="T66" s="96"/>
      <c r="U66" s="96"/>
      <c r="V66" s="96"/>
      <c r="W66" s="96"/>
      <c r="X66" s="96"/>
    </row>
    <row r="67" spans="1:24" s="139" customFormat="1" ht="12" customHeight="1">
      <c r="A67" s="203"/>
      <c r="B67" s="1491"/>
      <c r="C67" s="1491"/>
      <c r="D67" s="833"/>
      <c r="E67" s="207"/>
      <c r="F67" s="1487"/>
      <c r="G67" s="1487"/>
      <c r="H67" s="1680"/>
      <c r="I67" s="1680"/>
      <c r="J67" s="1681"/>
      <c r="K67" s="1633"/>
      <c r="L67" s="1635"/>
      <c r="M67" s="1497"/>
      <c r="N67" s="1207"/>
      <c r="O67" s="254"/>
      <c r="P67" s="156"/>
      <c r="S67" s="96"/>
      <c r="T67" s="96"/>
      <c r="U67" s="96"/>
      <c r="V67" s="96"/>
      <c r="W67" s="96"/>
      <c r="X67" s="96"/>
    </row>
    <row r="68" spans="1:24" s="139" customFormat="1" ht="12" customHeight="1">
      <c r="A68" s="203"/>
      <c r="B68" s="1491"/>
      <c r="C68" s="1491"/>
      <c r="D68" s="833"/>
      <c r="E68" s="203"/>
      <c r="F68" s="1487"/>
      <c r="G68" s="1487"/>
      <c r="H68" s="1680"/>
      <c r="I68" s="1680"/>
      <c r="J68" s="1681"/>
      <c r="K68" s="1636"/>
      <c r="L68" s="1638"/>
      <c r="M68" s="1499"/>
      <c r="N68" s="1501"/>
      <c r="O68" s="254"/>
      <c r="P68" s="156"/>
      <c r="S68" s="96"/>
      <c r="T68" s="96"/>
      <c r="U68" s="96"/>
      <c r="V68" s="96"/>
      <c r="W68" s="96"/>
      <c r="X68" s="96"/>
    </row>
    <row r="69" spans="1:24" s="139" customFormat="1" ht="12" customHeight="1">
      <c r="A69" s="208"/>
      <c r="B69" s="1489"/>
      <c r="C69" s="1489"/>
      <c r="D69" s="928"/>
      <c r="E69" s="210"/>
      <c r="F69" s="1490"/>
      <c r="G69" s="1490"/>
      <c r="H69" s="1682"/>
      <c r="I69" s="1682"/>
      <c r="J69" s="1683"/>
      <c r="K69" s="1095" t="s">
        <v>26</v>
      </c>
      <c r="L69" s="1096"/>
      <c r="M69" s="1095" t="s">
        <v>86</v>
      </c>
      <c r="N69" s="1096"/>
      <c r="O69" s="254"/>
      <c r="P69" s="156"/>
      <c r="S69" s="96"/>
      <c r="T69" s="96"/>
      <c r="U69" s="96"/>
      <c r="V69" s="96"/>
      <c r="W69" s="96"/>
      <c r="X69" s="96"/>
    </row>
    <row r="200" spans="1:9" ht="12" hidden="1">
      <c r="A200" s="94" t="s">
        <v>57</v>
      </c>
      <c r="B200" s="94" t="str">
        <f>IF($G$6="ВЗРОСЛЫЕ","МУЖЧИНЫ",IF($G$6="ДО 19 ЛЕТ","ЮНИОРЫ","ЮНОШИ"))</f>
        <v>ЮНОШИ</v>
      </c>
      <c r="C200" s="51" t="s">
        <v>58</v>
      </c>
      <c r="D200" s="51" t="s">
        <v>59</v>
      </c>
      <c r="E200" s="70"/>
      <c r="F200" s="70"/>
      <c r="G200" s="84"/>
      <c r="H200" s="70"/>
      <c r="I200" s="70"/>
    </row>
    <row r="201" spans="1:9" ht="12" hidden="1">
      <c r="A201" s="94" t="s">
        <v>60</v>
      </c>
      <c r="B201" s="94" t="str">
        <f>IF($G$6="ВЗРОСЛЫЕ","ЖЕНЩИНЫ",IF($G$6="ДО 19 ЛЕТ","ЮНИОРКИ","ДЕВУШКИ"))</f>
        <v>ДЕВУШКИ</v>
      </c>
      <c r="C201" s="51" t="s">
        <v>61</v>
      </c>
      <c r="D201" s="51" t="s">
        <v>62</v>
      </c>
      <c r="E201" s="70"/>
      <c r="F201" s="70"/>
      <c r="G201" s="84"/>
      <c r="H201" s="70"/>
      <c r="I201" s="70"/>
    </row>
    <row r="202" spans="1:9" ht="12" hidden="1">
      <c r="A202" s="94" t="s">
        <v>63</v>
      </c>
      <c r="B202" s="94"/>
      <c r="C202" s="51" t="s">
        <v>64</v>
      </c>
      <c r="D202" s="51" t="s">
        <v>65</v>
      </c>
      <c r="E202" s="70"/>
      <c r="F202" s="70"/>
      <c r="G202" s="84"/>
      <c r="H202" s="70"/>
      <c r="I202" s="70"/>
    </row>
    <row r="203" spans="1:9" ht="12" hidden="1">
      <c r="A203" s="94" t="s">
        <v>66</v>
      </c>
      <c r="B203" s="94"/>
      <c r="C203" s="51" t="s">
        <v>67</v>
      </c>
      <c r="D203" s="51" t="s">
        <v>68</v>
      </c>
      <c r="E203" s="70"/>
      <c r="F203" s="70"/>
      <c r="G203" s="84"/>
      <c r="H203" s="70"/>
      <c r="I203" s="70"/>
    </row>
    <row r="204" spans="1:9" ht="12" hidden="1">
      <c r="A204" s="94" t="s">
        <v>69</v>
      </c>
      <c r="B204" s="94"/>
      <c r="C204" s="51" t="s">
        <v>70</v>
      </c>
      <c r="D204" s="51" t="s">
        <v>71</v>
      </c>
      <c r="E204" s="70"/>
      <c r="F204" s="70"/>
      <c r="G204" s="84"/>
      <c r="H204" s="70"/>
      <c r="I204" s="70"/>
    </row>
    <row r="205" spans="1:9" ht="12" hidden="1">
      <c r="A205" s="94" t="s">
        <v>72</v>
      </c>
      <c r="B205" s="94"/>
      <c r="C205" s="51" t="s">
        <v>73</v>
      </c>
      <c r="D205" s="51"/>
      <c r="E205" s="70"/>
      <c r="F205" s="70"/>
      <c r="G205" s="84"/>
      <c r="H205" s="70"/>
      <c r="I205" s="70"/>
    </row>
    <row r="206" spans="1:9" ht="12" hidden="1">
      <c r="A206" s="94"/>
      <c r="B206" s="94"/>
      <c r="C206" s="51" t="s">
        <v>74</v>
      </c>
      <c r="D206" s="51"/>
      <c r="E206" s="70"/>
      <c r="F206" s="70"/>
      <c r="G206" s="84"/>
      <c r="H206" s="70"/>
      <c r="I206" s="70"/>
    </row>
  </sheetData>
  <sheetProtection/>
  <mergeCells count="202">
    <mergeCell ref="E41:E42"/>
    <mergeCell ref="H13:H14"/>
    <mergeCell ref="D27:D28"/>
    <mergeCell ref="K13:K14"/>
    <mergeCell ref="F13:F14"/>
    <mergeCell ref="J17:J18"/>
    <mergeCell ref="D17:D18"/>
    <mergeCell ref="F17:F18"/>
    <mergeCell ref="E17:E18"/>
    <mergeCell ref="E37:E38"/>
    <mergeCell ref="A33:N33"/>
    <mergeCell ref="F37:F38"/>
    <mergeCell ref="B37:B38"/>
    <mergeCell ref="F35:F36"/>
    <mergeCell ref="E35:E36"/>
    <mergeCell ref="A35:A36"/>
    <mergeCell ref="A37:A38"/>
    <mergeCell ref="B35:B36"/>
    <mergeCell ref="N37:N38"/>
    <mergeCell ref="K37:K38"/>
    <mergeCell ref="N15:N16"/>
    <mergeCell ref="K15:K16"/>
    <mergeCell ref="B27:B28"/>
    <mergeCell ref="B29:B30"/>
    <mergeCell ref="E27:E28"/>
    <mergeCell ref="B17:B18"/>
    <mergeCell ref="K27:K28"/>
    <mergeCell ref="B23:B24"/>
    <mergeCell ref="N17:N18"/>
    <mergeCell ref="K17:K18"/>
    <mergeCell ref="N25:N26"/>
    <mergeCell ref="A29:A30"/>
    <mergeCell ref="C27:C28"/>
    <mergeCell ref="A27:A28"/>
    <mergeCell ref="H25:H26"/>
    <mergeCell ref="F27:F28"/>
    <mergeCell ref="E29:E30"/>
    <mergeCell ref="F29:F30"/>
    <mergeCell ref="F47:F48"/>
    <mergeCell ref="K49:K50"/>
    <mergeCell ref="K51:K52"/>
    <mergeCell ref="N27:N28"/>
    <mergeCell ref="J29:J30"/>
    <mergeCell ref="K41:K42"/>
    <mergeCell ref="I51:I52"/>
    <mergeCell ref="F51:F52"/>
    <mergeCell ref="N49:N50"/>
    <mergeCell ref="F49:F50"/>
    <mergeCell ref="B39:B40"/>
    <mergeCell ref="D53:D54"/>
    <mergeCell ref="C37:C38"/>
    <mergeCell ref="D37:D38"/>
    <mergeCell ref="B49:B50"/>
    <mergeCell ref="C41:C42"/>
    <mergeCell ref="D41:D42"/>
    <mergeCell ref="B41:B42"/>
    <mergeCell ref="G47:G48"/>
    <mergeCell ref="D49:D50"/>
    <mergeCell ref="E51:E52"/>
    <mergeCell ref="N13:N14"/>
    <mergeCell ref="E25:E26"/>
    <mergeCell ref="K29:K30"/>
    <mergeCell ref="F25:F26"/>
    <mergeCell ref="J41:J42"/>
    <mergeCell ref="H49:H50"/>
    <mergeCell ref="N47:N48"/>
    <mergeCell ref="A51:A52"/>
    <mergeCell ref="C51:C52"/>
    <mergeCell ref="A39:A40"/>
    <mergeCell ref="N41:N42"/>
    <mergeCell ref="K47:K48"/>
    <mergeCell ref="N51:N52"/>
    <mergeCell ref="A45:N45"/>
    <mergeCell ref="F41:F42"/>
    <mergeCell ref="K39:K40"/>
    <mergeCell ref="D51:D52"/>
    <mergeCell ref="A41:A42"/>
    <mergeCell ref="B51:B52"/>
    <mergeCell ref="E53:E54"/>
    <mergeCell ref="C49:C50"/>
    <mergeCell ref="A49:A50"/>
    <mergeCell ref="A47:A48"/>
    <mergeCell ref="B47:B48"/>
    <mergeCell ref="E49:E50"/>
    <mergeCell ref="A53:A54"/>
    <mergeCell ref="C53:C54"/>
    <mergeCell ref="F15:F16"/>
    <mergeCell ref="I15:I16"/>
    <mergeCell ref="K25:K26"/>
    <mergeCell ref="E15:E16"/>
    <mergeCell ref="E23:E24"/>
    <mergeCell ref="I27:I28"/>
    <mergeCell ref="A6:D6"/>
    <mergeCell ref="C35:C36"/>
    <mergeCell ref="C29:C30"/>
    <mergeCell ref="D29:D30"/>
    <mergeCell ref="A8:N8"/>
    <mergeCell ref="D13:D14"/>
    <mergeCell ref="D35:D36"/>
    <mergeCell ref="K11:K12"/>
    <mergeCell ref="B11:B12"/>
    <mergeCell ref="E6:F6"/>
    <mergeCell ref="C11:C12"/>
    <mergeCell ref="A11:A12"/>
    <mergeCell ref="G6:I6"/>
    <mergeCell ref="J6:L6"/>
    <mergeCell ref="N11:N12"/>
    <mergeCell ref="D11:D12"/>
    <mergeCell ref="E11:E12"/>
    <mergeCell ref="A9:N9"/>
    <mergeCell ref="G11:G12"/>
    <mergeCell ref="F11:F12"/>
    <mergeCell ref="A1:N1"/>
    <mergeCell ref="A5:D5"/>
    <mergeCell ref="C4:J4"/>
    <mergeCell ref="A3:N3"/>
    <mergeCell ref="E5:F5"/>
    <mergeCell ref="A2:N2"/>
    <mergeCell ref="M69:N69"/>
    <mergeCell ref="K69:L69"/>
    <mergeCell ref="H66:J66"/>
    <mergeCell ref="H67:J67"/>
    <mergeCell ref="F69:G69"/>
    <mergeCell ref="H68:J68"/>
    <mergeCell ref="F66:G66"/>
    <mergeCell ref="I39:I40"/>
    <mergeCell ref="M64:N64"/>
    <mergeCell ref="H64:J64"/>
    <mergeCell ref="J5:L5"/>
    <mergeCell ref="G5:I5"/>
    <mergeCell ref="G35:G36"/>
    <mergeCell ref="K35:K36"/>
    <mergeCell ref="N35:N36"/>
    <mergeCell ref="N29:N30"/>
    <mergeCell ref="H37:H38"/>
    <mergeCell ref="K63:N63"/>
    <mergeCell ref="B63:C63"/>
    <mergeCell ref="F63:G63"/>
    <mergeCell ref="H63:J63"/>
    <mergeCell ref="N39:N40"/>
    <mergeCell ref="H61:J61"/>
    <mergeCell ref="B62:C62"/>
    <mergeCell ref="F62:G62"/>
    <mergeCell ref="E47:E48"/>
    <mergeCell ref="N53:N54"/>
    <mergeCell ref="F64:G64"/>
    <mergeCell ref="H69:J69"/>
    <mergeCell ref="K67:L68"/>
    <mergeCell ref="B64:C64"/>
    <mergeCell ref="K64:L64"/>
    <mergeCell ref="B69:C69"/>
    <mergeCell ref="K65:L65"/>
    <mergeCell ref="B68:C68"/>
    <mergeCell ref="F65:G65"/>
    <mergeCell ref="F67:G67"/>
    <mergeCell ref="M65:N65"/>
    <mergeCell ref="H65:J65"/>
    <mergeCell ref="M67:N68"/>
    <mergeCell ref="K66:N66"/>
    <mergeCell ref="B65:C65"/>
    <mergeCell ref="F68:G68"/>
    <mergeCell ref="B67:C67"/>
    <mergeCell ref="B66:C66"/>
    <mergeCell ref="K53:K54"/>
    <mergeCell ref="A57:N57"/>
    <mergeCell ref="H62:J62"/>
    <mergeCell ref="K61:N61"/>
    <mergeCell ref="B61:C61"/>
    <mergeCell ref="K62:N62"/>
    <mergeCell ref="A58:N58"/>
    <mergeCell ref="F61:G61"/>
    <mergeCell ref="B53:B54"/>
    <mergeCell ref="D23:D24"/>
    <mergeCell ref="C23:C24"/>
    <mergeCell ref="J53:J54"/>
    <mergeCell ref="F53:F54"/>
    <mergeCell ref="E39:E40"/>
    <mergeCell ref="F39:F40"/>
    <mergeCell ref="D39:D40"/>
    <mergeCell ref="C47:C48"/>
    <mergeCell ref="D47:D48"/>
    <mergeCell ref="C39:C40"/>
    <mergeCell ref="A17:A18"/>
    <mergeCell ref="C17:C18"/>
    <mergeCell ref="E13:E14"/>
    <mergeCell ref="A15:A16"/>
    <mergeCell ref="C15:C16"/>
    <mergeCell ref="C13:C14"/>
    <mergeCell ref="B15:B16"/>
    <mergeCell ref="A13:A14"/>
    <mergeCell ref="D15:D16"/>
    <mergeCell ref="B13:B14"/>
    <mergeCell ref="A23:A24"/>
    <mergeCell ref="A21:N21"/>
    <mergeCell ref="C25:C26"/>
    <mergeCell ref="B25:B26"/>
    <mergeCell ref="A25:A26"/>
    <mergeCell ref="N23:N24"/>
    <mergeCell ref="K23:K24"/>
    <mergeCell ref="G23:G24"/>
    <mergeCell ref="F23:F24"/>
    <mergeCell ref="D25:D26"/>
  </mergeCells>
  <conditionalFormatting sqref="C35:C42 C11:C18 C23:C30 C47:C54">
    <cfRule type="expression" priority="13" dxfId="97" stopIfTrue="1">
      <formula>D11=""</formula>
    </cfRule>
  </conditionalFormatting>
  <conditionalFormatting sqref="F35:F42 F11:F18 F23:F30 F47:F54">
    <cfRule type="expression" priority="14" dxfId="285" stopIfTrue="1">
      <formula>D11=""</formula>
    </cfRule>
    <cfRule type="cellIs" priority="15" dxfId="283" operator="equal" stopIfTrue="1">
      <formula>0</formula>
    </cfRule>
  </conditionalFormatting>
  <conditionalFormatting sqref="H35 H11 H23 H47">
    <cfRule type="expression" priority="16" dxfId="97" stopIfTrue="1">
      <formula>OR(D11="",D13="")</formula>
    </cfRule>
  </conditionalFormatting>
  <conditionalFormatting sqref="H36 H12 H24 H48">
    <cfRule type="expression" priority="17" dxfId="97" stopIfTrue="1">
      <formula>OR(D11="",D13="")</formula>
    </cfRule>
  </conditionalFormatting>
  <conditionalFormatting sqref="I35 I11 I23 I47">
    <cfRule type="expression" priority="18" dxfId="97" stopIfTrue="1">
      <formula>OR(D11="",D15="")</formula>
    </cfRule>
  </conditionalFormatting>
  <conditionalFormatting sqref="I36 I12 I24 I48">
    <cfRule type="expression" priority="19" dxfId="97" stopIfTrue="1">
      <formula>OR(D11="",D15="")</formula>
    </cfRule>
  </conditionalFormatting>
  <conditionalFormatting sqref="J35 J11 J23 J47">
    <cfRule type="expression" priority="20" dxfId="97" stopIfTrue="1">
      <formula>OR(D11="",D17="")</formula>
    </cfRule>
  </conditionalFormatting>
  <conditionalFormatting sqref="J36 J12 J24 J48">
    <cfRule type="expression" priority="21" dxfId="97" stopIfTrue="1">
      <formula>OR(D11="",D17="")</formula>
    </cfRule>
  </conditionalFormatting>
  <conditionalFormatting sqref="N49 N11:N18 N37 N53 N51 N47 N41 N39 N35 N29 N27 N23 N25">
    <cfRule type="expression" priority="22" dxfId="97" stopIfTrue="1">
      <formula>D11=""</formula>
    </cfRule>
  </conditionalFormatting>
  <conditionalFormatting sqref="G37 G13 G25 G49">
    <cfRule type="expression" priority="23" dxfId="97" stopIfTrue="1">
      <formula>OR(D11="",D13="")</formula>
    </cfRule>
  </conditionalFormatting>
  <conditionalFormatting sqref="G38 G14 G26 G50">
    <cfRule type="expression" priority="24" dxfId="97" stopIfTrue="1">
      <formula>OR(D11="",D13="")</formula>
    </cfRule>
  </conditionalFormatting>
  <conditionalFormatting sqref="I37 I13 I25 I49">
    <cfRule type="expression" priority="25" dxfId="97" stopIfTrue="1">
      <formula>OR(D13="",D15="")</formula>
    </cfRule>
  </conditionalFormatting>
  <conditionalFormatting sqref="I38 I14 I26 I50">
    <cfRule type="expression" priority="26" dxfId="97" stopIfTrue="1">
      <formula>OR(D13="",D15="")</formula>
    </cfRule>
  </conditionalFormatting>
  <conditionalFormatting sqref="J37 J13 J25 J49">
    <cfRule type="expression" priority="27" dxfId="97" stopIfTrue="1">
      <formula>OR(D13="",D17="")</formula>
    </cfRule>
  </conditionalFormatting>
  <conditionalFormatting sqref="J38 J14 J26 J50">
    <cfRule type="expression" priority="28" dxfId="97" stopIfTrue="1">
      <formula>OR(D13="",D17="")</formula>
    </cfRule>
  </conditionalFormatting>
  <conditionalFormatting sqref="G39 G15 G27 G51">
    <cfRule type="expression" priority="29" dxfId="97" stopIfTrue="1">
      <formula>OR(D11="",D15="")</formula>
    </cfRule>
  </conditionalFormatting>
  <conditionalFormatting sqref="G40 G16 G28 G52">
    <cfRule type="expression" priority="30" dxfId="97" stopIfTrue="1">
      <formula>OR(D11="",D15="")</formula>
    </cfRule>
  </conditionalFormatting>
  <conditionalFormatting sqref="H39 H15 H27 H51">
    <cfRule type="expression" priority="31" dxfId="97" stopIfTrue="1">
      <formula>OR(D13="",D15="")</formula>
    </cfRule>
  </conditionalFormatting>
  <conditionalFormatting sqref="H40 H16 H28 H52">
    <cfRule type="expression" priority="32" dxfId="97" stopIfTrue="1">
      <formula>OR(D13="",D15="")</formula>
    </cfRule>
  </conditionalFormatting>
  <conditionalFormatting sqref="J39 J15 J27 J51">
    <cfRule type="expression" priority="33" dxfId="97" stopIfTrue="1">
      <formula>OR(D15="",D17="")</formula>
    </cfRule>
  </conditionalFormatting>
  <conditionalFormatting sqref="J40 J16 J28 J52">
    <cfRule type="expression" priority="34" dxfId="97" stopIfTrue="1">
      <formula>OR(D15="",D17="")</formula>
    </cfRule>
  </conditionalFormatting>
  <conditionalFormatting sqref="G41 G17 G29 G53">
    <cfRule type="expression" priority="35" dxfId="97" stopIfTrue="1">
      <formula>OR(D11="",D17="")</formula>
    </cfRule>
  </conditionalFormatting>
  <conditionalFormatting sqref="G42 G18 G30 G54">
    <cfRule type="expression" priority="36" dxfId="97" stopIfTrue="1">
      <formula>OR(D11="",D17="")</formula>
    </cfRule>
  </conditionalFormatting>
  <conditionalFormatting sqref="H41 H17 H29 H53">
    <cfRule type="expression" priority="37" dxfId="97" stopIfTrue="1">
      <formula>OR(D13="",D17="")</formula>
    </cfRule>
  </conditionalFormatting>
  <conditionalFormatting sqref="H42 H18 H30 H54">
    <cfRule type="expression" priority="38" dxfId="97" stopIfTrue="1">
      <formula>OR(D13="",D17="")</formula>
    </cfRule>
  </conditionalFormatting>
  <conditionalFormatting sqref="I41 I17 I29 I53">
    <cfRule type="expression" priority="39" dxfId="97" stopIfTrue="1">
      <formula>OR(D15="",D17="")</formula>
    </cfRule>
  </conditionalFormatting>
  <conditionalFormatting sqref="I42 I18 I30 I54">
    <cfRule type="expression" priority="40" dxfId="97" stopIfTrue="1">
      <formula>OR(D15="",D17="")</formula>
    </cfRule>
  </conditionalFormatting>
  <conditionalFormatting sqref="K11:K18 K35:K42 K23:K30 K47:K54">
    <cfRule type="expression" priority="41" dxfId="97" stopIfTrue="1">
      <formula>D11=""</formula>
    </cfRule>
  </conditionalFormatting>
  <conditionalFormatting sqref="L11 L13 L15 L17">
    <cfRule type="expression" priority="42" dxfId="97" stopIfTrue="1">
      <formula>D11=""</formula>
    </cfRule>
  </conditionalFormatting>
  <conditionalFormatting sqref="M11 M13 M15 M17">
    <cfRule type="expression" priority="43" dxfId="97" stopIfTrue="1">
      <formula>D11=""</formula>
    </cfRule>
  </conditionalFormatting>
  <conditionalFormatting sqref="L12 L14 L16 L18">
    <cfRule type="expression" priority="44" dxfId="97" stopIfTrue="1">
      <formula>D11=""</formula>
    </cfRule>
  </conditionalFormatting>
  <conditionalFormatting sqref="M12 M14 M16 M18">
    <cfRule type="expression" priority="45" dxfId="97" stopIfTrue="1">
      <formula>D11=""</formula>
    </cfRule>
  </conditionalFormatting>
  <conditionalFormatting sqref="B11:B18 B23:B30 B35:B42 B47:B54">
    <cfRule type="expression" priority="46" dxfId="282" stopIfTrue="1">
      <formula>COUNTIF($B$62:$C$69,D11)&gt;0</formula>
    </cfRule>
  </conditionalFormatting>
  <conditionalFormatting sqref="D11:D18 D23:D30 D35:D42 D47:D54">
    <cfRule type="expression" priority="47" dxfId="97" stopIfTrue="1">
      <formula>D11=""</formula>
    </cfRule>
    <cfRule type="expression" priority="48" dxfId="282" stopIfTrue="1">
      <formula>COUNTIF($B$62:$C$69,D11)&gt;0</formula>
    </cfRule>
  </conditionalFormatting>
  <conditionalFormatting sqref="E11:E18 E23:E30 E35:E42 E47:E54">
    <cfRule type="expression" priority="49" dxfId="97" stopIfTrue="1">
      <formula>D11=""</formula>
    </cfRule>
    <cfRule type="expression" priority="50" dxfId="282" stopIfTrue="1">
      <formula>COUNTIF($B$62:$C$69,D11)&gt;0</formula>
    </cfRule>
  </conditionalFormatting>
  <conditionalFormatting sqref="L23 L25 L27 L29">
    <cfRule type="expression" priority="9" dxfId="97" stopIfTrue="1">
      <formula>D23=""</formula>
    </cfRule>
  </conditionalFormatting>
  <conditionalFormatting sqref="M23 M25 M27 M29">
    <cfRule type="expression" priority="10" dxfId="97" stopIfTrue="1">
      <formula>D23=""</formula>
    </cfRule>
  </conditionalFormatting>
  <conditionalFormatting sqref="L24 L26 L28 L30">
    <cfRule type="expression" priority="11" dxfId="97" stopIfTrue="1">
      <formula>D23=""</formula>
    </cfRule>
  </conditionalFormatting>
  <conditionalFormatting sqref="M24 M26 M28 M30">
    <cfRule type="expression" priority="12" dxfId="97" stopIfTrue="1">
      <formula>D23=""</formula>
    </cfRule>
  </conditionalFormatting>
  <conditionalFormatting sqref="L35 L37 L39 L41">
    <cfRule type="expression" priority="5" dxfId="97" stopIfTrue="1">
      <formula>D35=""</formula>
    </cfRule>
  </conditionalFormatting>
  <conditionalFormatting sqref="M35 M37 M39 M41">
    <cfRule type="expression" priority="6" dxfId="97" stopIfTrue="1">
      <formula>D35=""</formula>
    </cfRule>
  </conditionalFormatting>
  <conditionalFormatting sqref="L36 L38 L40 L42">
    <cfRule type="expression" priority="7" dxfId="97" stopIfTrue="1">
      <formula>D35=""</formula>
    </cfRule>
  </conditionalFormatting>
  <conditionalFormatting sqref="M36 M38 M40 M42">
    <cfRule type="expression" priority="8" dxfId="97" stopIfTrue="1">
      <formula>D35=""</formula>
    </cfRule>
  </conditionalFormatting>
  <conditionalFormatting sqref="L47 L49 L51 L53">
    <cfRule type="expression" priority="1" dxfId="97" stopIfTrue="1">
      <formula>D47=""</formula>
    </cfRule>
  </conditionalFormatting>
  <conditionalFormatting sqref="M47 M49 M51 M53">
    <cfRule type="expression" priority="2" dxfId="97" stopIfTrue="1">
      <formula>D47=""</formula>
    </cfRule>
  </conditionalFormatting>
  <conditionalFormatting sqref="L48 L50 L52 L54">
    <cfRule type="expression" priority="3" dxfId="97" stopIfTrue="1">
      <formula>D47=""</formula>
    </cfRule>
  </conditionalFormatting>
  <conditionalFormatting sqref="M48 M50 M52 M54">
    <cfRule type="expression" priority="4" dxfId="97" stopIfTrue="1">
      <formula>D47=""</formula>
    </cfRule>
  </conditionalFormatting>
  <dataValidations count="4">
    <dataValidation type="list" allowBlank="1" showInputMessage="1" showErrorMessage="1" sqref="N6">
      <formula1>$D$200:$D$204</formula1>
    </dataValidation>
    <dataValidation type="list" allowBlank="1" showInputMessage="1" showErrorMessage="1" sqref="M6">
      <formula1>$C$200:$C$206</formula1>
    </dataValidation>
    <dataValidation type="list" allowBlank="1" showInputMessage="1" showErrorMessage="1" sqref="J6:L6">
      <formula1>$B$200:$B$201</formula1>
    </dataValidation>
    <dataValidation type="list" allowBlank="1" showInputMessage="1" showErrorMessage="1" sqref="G6:I6">
      <formula1>$A$200:$A$205</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portrait" paperSize="9" scale="65"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sheetPr>
    <pageSetUpPr fitToPage="1"/>
  </sheetPr>
  <dimension ref="A1:W206"/>
  <sheetViews>
    <sheetView showGridLines="0" zoomScalePageLayoutView="0" workbookViewId="0" topLeftCell="A1">
      <pane ySplit="8" topLeftCell="A9" activePane="bottomLeft" state="frozen"/>
      <selection pane="topLeft" activeCell="A3" sqref="A3:N3"/>
      <selection pane="bottomLeft" activeCell="G6" sqref="G6:I6"/>
    </sheetView>
  </sheetViews>
  <sheetFormatPr defaultColWidth="9.125" defaultRowHeight="12" customHeight="1"/>
  <cols>
    <col min="1" max="1" width="4.00390625" style="226" customWidth="1"/>
    <col min="2" max="2" width="6.125" style="226" customWidth="1"/>
    <col min="3" max="3" width="7.875" style="226" customWidth="1"/>
    <col min="4" max="4" width="18.00390625" style="226" customWidth="1"/>
    <col min="5" max="5" width="8.00390625" style="226" customWidth="1"/>
    <col min="6" max="6" width="15.125" style="256" customWidth="1"/>
    <col min="7" max="7" width="11.875" style="257" customWidth="1"/>
    <col min="8" max="9" width="11.875" style="226" customWidth="1"/>
    <col min="10" max="10" width="10.00390625" style="226" customWidth="1"/>
    <col min="11" max="12" width="11.875" style="226" customWidth="1"/>
    <col min="13" max="13" width="10.00390625" style="226" customWidth="1"/>
    <col min="14" max="16384" width="9.125" style="226" customWidth="1"/>
  </cols>
  <sheetData>
    <row r="1" spans="1:13" s="213" customFormat="1" ht="30" customHeight="1">
      <c r="A1" s="1694" t="s">
        <v>233</v>
      </c>
      <c r="B1" s="1694"/>
      <c r="C1" s="1694"/>
      <c r="D1" s="1694"/>
      <c r="E1" s="1694"/>
      <c r="F1" s="1694"/>
      <c r="G1" s="1694"/>
      <c r="H1" s="1694"/>
      <c r="I1" s="1694"/>
      <c r="J1" s="1694"/>
      <c r="K1" s="1694"/>
      <c r="L1" s="1694"/>
      <c r="M1" s="1694"/>
    </row>
    <row r="2" spans="1:13" s="214" customFormat="1" ht="9.75">
      <c r="A2" s="1728" t="s">
        <v>0</v>
      </c>
      <c r="B2" s="1729"/>
      <c r="C2" s="1729"/>
      <c r="D2" s="1729"/>
      <c r="E2" s="1729"/>
      <c r="F2" s="1729"/>
      <c r="G2" s="1729"/>
      <c r="H2" s="1729"/>
      <c r="I2" s="1729"/>
      <c r="J2" s="1729"/>
      <c r="K2" s="1729"/>
      <c r="L2" s="1729"/>
      <c r="M2" s="1730"/>
    </row>
    <row r="3" spans="1:13" s="213" customFormat="1" ht="24" customHeight="1">
      <c r="A3" s="1454"/>
      <c r="B3" s="1455"/>
      <c r="C3" s="1455"/>
      <c r="D3" s="1455"/>
      <c r="E3" s="1455"/>
      <c r="F3" s="1455"/>
      <c r="G3" s="1455"/>
      <c r="H3" s="1455"/>
      <c r="I3" s="1455"/>
      <c r="J3" s="1455"/>
      <c r="K3" s="1455"/>
      <c r="L3" s="1455"/>
      <c r="M3" s="1456"/>
    </row>
    <row r="4" spans="1:12" s="213" customFormat="1" ht="10.5" customHeight="1">
      <c r="A4" s="215"/>
      <c r="B4" s="215"/>
      <c r="C4" s="1725"/>
      <c r="D4" s="1725"/>
      <c r="E4" s="1725"/>
      <c r="F4" s="1725"/>
      <c r="G4" s="1725"/>
      <c r="H4" s="1725"/>
      <c r="I4" s="1725"/>
      <c r="J4" s="216"/>
      <c r="K4" s="216"/>
      <c r="L4" s="216"/>
    </row>
    <row r="5" spans="1:13" s="218" customFormat="1" ht="12">
      <c r="A5" s="1722" t="s">
        <v>1</v>
      </c>
      <c r="B5" s="1723"/>
      <c r="C5" s="1723"/>
      <c r="D5" s="1724"/>
      <c r="E5" s="1726" t="s">
        <v>2</v>
      </c>
      <c r="F5" s="1727"/>
      <c r="G5" s="1726" t="s">
        <v>3</v>
      </c>
      <c r="H5" s="1731"/>
      <c r="I5" s="1727"/>
      <c r="J5" s="1726" t="s">
        <v>4</v>
      </c>
      <c r="K5" s="1727"/>
      <c r="L5" s="217" t="s">
        <v>5</v>
      </c>
      <c r="M5" s="217" t="s">
        <v>6</v>
      </c>
    </row>
    <row r="6" spans="1:13" s="218" customFormat="1" ht="12.75">
      <c r="A6" s="1732"/>
      <c r="B6" s="1733"/>
      <c r="C6" s="1733"/>
      <c r="D6" s="1734"/>
      <c r="E6" s="1735"/>
      <c r="F6" s="1736"/>
      <c r="G6" s="1732"/>
      <c r="H6" s="1733"/>
      <c r="I6" s="1734"/>
      <c r="J6" s="1735"/>
      <c r="K6" s="1736"/>
      <c r="L6" s="219"/>
      <c r="M6" s="219"/>
    </row>
    <row r="7" spans="1:13" s="224" customFormat="1" ht="12">
      <c r="A7" s="220"/>
      <c r="B7" s="220"/>
      <c r="C7" s="220"/>
      <c r="D7" s="220"/>
      <c r="E7" s="220"/>
      <c r="F7" s="221"/>
      <c r="G7" s="222"/>
      <c r="H7" s="222"/>
      <c r="I7" s="222"/>
      <c r="J7" s="223"/>
      <c r="K7" s="223"/>
      <c r="L7" s="223"/>
      <c r="M7" s="223"/>
    </row>
    <row r="8" spans="1:13" s="225" customFormat="1" ht="22.5" customHeight="1">
      <c r="A8" s="1706" t="s">
        <v>47</v>
      </c>
      <c r="B8" s="1706"/>
      <c r="C8" s="1706"/>
      <c r="D8" s="1706"/>
      <c r="E8" s="1706"/>
      <c r="F8" s="1706"/>
      <c r="G8" s="1706"/>
      <c r="H8" s="1706"/>
      <c r="I8" s="1706"/>
      <c r="J8" s="1706"/>
      <c r="K8" s="1706"/>
      <c r="L8" s="1706"/>
      <c r="M8" s="1706"/>
    </row>
    <row r="9" spans="1:13" ht="15" customHeight="1" thickBot="1">
      <c r="A9" s="1701" t="s">
        <v>48</v>
      </c>
      <c r="B9" s="1701"/>
      <c r="C9" s="1701"/>
      <c r="D9" s="1701"/>
      <c r="E9" s="1701"/>
      <c r="F9" s="1701"/>
      <c r="G9" s="1701"/>
      <c r="H9" s="1701"/>
      <c r="I9" s="1701"/>
      <c r="J9" s="1701"/>
      <c r="K9" s="1701"/>
      <c r="L9" s="1701"/>
      <c r="M9" s="1701"/>
    </row>
    <row r="10" spans="1:13" s="238" customFormat="1" ht="50.25" customHeight="1" thickBot="1" thickTop="1">
      <c r="A10" s="227" t="s">
        <v>18</v>
      </c>
      <c r="B10" s="228" t="s">
        <v>49</v>
      </c>
      <c r="C10" s="229" t="s">
        <v>50</v>
      </c>
      <c r="D10" s="230" t="s">
        <v>41</v>
      </c>
      <c r="E10" s="231" t="s">
        <v>42</v>
      </c>
      <c r="F10" s="232" t="s">
        <v>9</v>
      </c>
      <c r="G10" s="233">
        <v>1</v>
      </c>
      <c r="H10" s="234">
        <v>2</v>
      </c>
      <c r="I10" s="233">
        <v>3</v>
      </c>
      <c r="J10" s="230" t="s">
        <v>20</v>
      </c>
      <c r="K10" s="236" t="s">
        <v>231</v>
      </c>
      <c r="L10" s="236" t="s">
        <v>230</v>
      </c>
      <c r="M10" s="237" t="s">
        <v>52</v>
      </c>
    </row>
    <row r="11" spans="1:13" s="241" customFormat="1" ht="21.75" customHeight="1" thickTop="1">
      <c r="A11" s="1698">
        <v>1</v>
      </c>
      <c r="B11" s="1646">
        <v>1</v>
      </c>
      <c r="C11" s="1644"/>
      <c r="D11" s="1738"/>
      <c r="E11" s="1739"/>
      <c r="F11" s="1717"/>
      <c r="G11" s="1653"/>
      <c r="H11" s="239"/>
      <c r="I11" s="239"/>
      <c r="J11" s="1720">
        <f>IF(AND(SUM(F11:I11)=0,CONCATENATE(F11,G11,H11,I11)=""),"",SUM(F11:I11))</f>
      </c>
      <c r="K11" s="352"/>
      <c r="L11" s="352"/>
      <c r="M11" s="1649"/>
    </row>
    <row r="12" spans="1:13" s="241" customFormat="1" ht="21.75" customHeight="1">
      <c r="A12" s="1664"/>
      <c r="B12" s="1647"/>
      <c r="C12" s="1645"/>
      <c r="D12" s="1719"/>
      <c r="E12" s="1737"/>
      <c r="F12" s="1718"/>
      <c r="G12" s="1654"/>
      <c r="H12" s="242"/>
      <c r="I12" s="242"/>
      <c r="J12" s="1721"/>
      <c r="K12" s="353"/>
      <c r="L12" s="354"/>
      <c r="M12" s="1650"/>
    </row>
    <row r="13" spans="1:13" s="241" customFormat="1" ht="21.75" customHeight="1">
      <c r="A13" s="1648">
        <v>2</v>
      </c>
      <c r="B13" s="1646"/>
      <c r="C13" s="1644"/>
      <c r="D13" s="1719"/>
      <c r="E13" s="1737"/>
      <c r="F13" s="1718"/>
      <c r="G13" s="244"/>
      <c r="H13" s="1691"/>
      <c r="I13" s="245"/>
      <c r="J13" s="1714">
        <f>IF(AND(SUM(F13:I13)=0,CONCATENATE(F13,G13,H13,I13)=""),"",SUM(F13:I13))</f>
      </c>
      <c r="K13" s="355"/>
      <c r="L13" s="355"/>
      <c r="M13" s="1688"/>
    </row>
    <row r="14" spans="1:13" s="241" customFormat="1" ht="21.75" customHeight="1">
      <c r="A14" s="1664"/>
      <c r="B14" s="1647"/>
      <c r="C14" s="1645"/>
      <c r="D14" s="1719"/>
      <c r="E14" s="1737"/>
      <c r="F14" s="1718"/>
      <c r="G14" s="247"/>
      <c r="H14" s="1692"/>
      <c r="I14" s="242"/>
      <c r="J14" s="1721"/>
      <c r="K14" s="354"/>
      <c r="L14" s="354"/>
      <c r="M14" s="1650"/>
    </row>
    <row r="15" spans="1:13" s="241" customFormat="1" ht="21.75" customHeight="1">
      <c r="A15" s="1648">
        <v>3</v>
      </c>
      <c r="B15" s="1646"/>
      <c r="C15" s="1644"/>
      <c r="D15" s="1657"/>
      <c r="E15" s="1662"/>
      <c r="F15" s="1655"/>
      <c r="G15" s="244"/>
      <c r="H15" s="245"/>
      <c r="I15" s="1665"/>
      <c r="J15" s="1714">
        <f>IF(AND(SUM(F15:I15)=0,CONCATENATE(F15,G15,H15,I15)=""),"",SUM(F15:I15))</f>
      </c>
      <c r="K15" s="355"/>
      <c r="L15" s="355"/>
      <c r="M15" s="1688"/>
    </row>
    <row r="16" spans="1:13" s="241" customFormat="1" ht="21.75" customHeight="1" thickBot="1">
      <c r="A16" s="1659"/>
      <c r="B16" s="1677"/>
      <c r="C16" s="1661"/>
      <c r="D16" s="1705"/>
      <c r="E16" s="1711"/>
      <c r="F16" s="1668"/>
      <c r="G16" s="248"/>
      <c r="H16" s="249"/>
      <c r="I16" s="1666"/>
      <c r="J16" s="1715"/>
      <c r="K16" s="356"/>
      <c r="L16" s="356"/>
      <c r="M16" s="1690"/>
    </row>
    <row r="17" spans="1:13" s="224" customFormat="1" ht="4.5" customHeight="1" thickTop="1">
      <c r="A17" s="220"/>
      <c r="B17" s="220"/>
      <c r="C17" s="220"/>
      <c r="D17" s="220"/>
      <c r="E17" s="220"/>
      <c r="F17" s="221"/>
      <c r="G17" s="222"/>
      <c r="H17" s="222"/>
      <c r="I17" s="222"/>
      <c r="J17" s="223"/>
      <c r="K17" s="223"/>
      <c r="L17" s="223"/>
      <c r="M17" s="223"/>
    </row>
    <row r="18" s="250" customFormat="1" ht="7.5" customHeight="1"/>
    <row r="19" spans="1:13" ht="15" customHeight="1" thickBot="1">
      <c r="A19" s="1643" t="s">
        <v>53</v>
      </c>
      <c r="B19" s="1643"/>
      <c r="C19" s="1643"/>
      <c r="D19" s="1643"/>
      <c r="E19" s="1643"/>
      <c r="F19" s="1643"/>
      <c r="G19" s="1643"/>
      <c r="H19" s="1643"/>
      <c r="I19" s="1643"/>
      <c r="J19" s="1643"/>
      <c r="K19" s="1643"/>
      <c r="L19" s="1643"/>
      <c r="M19" s="1643"/>
    </row>
    <row r="20" spans="1:13" s="238" customFormat="1" ht="50.25" customHeight="1" thickBot="1" thickTop="1">
      <c r="A20" s="227" t="s">
        <v>18</v>
      </c>
      <c r="B20" s="228" t="s">
        <v>49</v>
      </c>
      <c r="C20" s="229" t="s">
        <v>50</v>
      </c>
      <c r="D20" s="230" t="s">
        <v>41</v>
      </c>
      <c r="E20" s="231" t="s">
        <v>42</v>
      </c>
      <c r="F20" s="232" t="s">
        <v>9</v>
      </c>
      <c r="G20" s="233">
        <v>1</v>
      </c>
      <c r="H20" s="234">
        <v>2</v>
      </c>
      <c r="I20" s="233">
        <v>3</v>
      </c>
      <c r="J20" s="230" t="s">
        <v>20</v>
      </c>
      <c r="K20" s="236" t="s">
        <v>231</v>
      </c>
      <c r="L20" s="236" t="s">
        <v>230</v>
      </c>
      <c r="M20" s="237" t="s">
        <v>52</v>
      </c>
    </row>
    <row r="21" spans="1:13" s="241" customFormat="1" ht="21.75" customHeight="1" thickTop="1">
      <c r="A21" s="1698">
        <v>1</v>
      </c>
      <c r="B21" s="1646">
        <v>2</v>
      </c>
      <c r="C21" s="1644"/>
      <c r="D21" s="1657"/>
      <c r="E21" s="1662"/>
      <c r="F21" s="1655"/>
      <c r="G21" s="1702"/>
      <c r="H21" s="239"/>
      <c r="I21" s="239"/>
      <c r="J21" s="1720">
        <f>IF(AND(SUM(F21:I21)=0,CONCATENATE(F21,G21,H21,I21)=""),"",SUM(F21:I21))</f>
      </c>
      <c r="K21" s="352"/>
      <c r="L21" s="352"/>
      <c r="M21" s="1649"/>
    </row>
    <row r="22" spans="1:13" s="241" customFormat="1" ht="21.75" customHeight="1">
      <c r="A22" s="1664"/>
      <c r="B22" s="1647"/>
      <c r="C22" s="1645"/>
      <c r="D22" s="1658"/>
      <c r="E22" s="1663"/>
      <c r="F22" s="1656"/>
      <c r="G22" s="1703"/>
      <c r="H22" s="242"/>
      <c r="I22" s="242"/>
      <c r="J22" s="1721"/>
      <c r="K22" s="353"/>
      <c r="L22" s="354"/>
      <c r="M22" s="1650"/>
    </row>
    <row r="23" spans="1:13" s="241" customFormat="1" ht="21.75" customHeight="1">
      <c r="A23" s="1648">
        <v>2</v>
      </c>
      <c r="B23" s="1676"/>
      <c r="C23" s="1660"/>
      <c r="D23" s="1704"/>
      <c r="E23" s="1710"/>
      <c r="F23" s="1667"/>
      <c r="G23" s="244"/>
      <c r="H23" s="1691"/>
      <c r="I23" s="245"/>
      <c r="J23" s="1714">
        <f>IF(AND(SUM(F23:I23)=0,CONCATENATE(F23,G23,H23,I23)=""),"",SUM(F23:I23))</f>
      </c>
      <c r="K23" s="355"/>
      <c r="L23" s="355"/>
      <c r="M23" s="1688"/>
    </row>
    <row r="24" spans="1:13" s="241" customFormat="1" ht="21.75" customHeight="1">
      <c r="A24" s="1664"/>
      <c r="B24" s="1647"/>
      <c r="C24" s="1645"/>
      <c r="D24" s="1658"/>
      <c r="E24" s="1663"/>
      <c r="F24" s="1656"/>
      <c r="G24" s="247"/>
      <c r="H24" s="1707"/>
      <c r="I24" s="242"/>
      <c r="J24" s="1721"/>
      <c r="K24" s="354"/>
      <c r="L24" s="354"/>
      <c r="M24" s="1650"/>
    </row>
    <row r="25" spans="1:13" s="241" customFormat="1" ht="21.75" customHeight="1">
      <c r="A25" s="1648">
        <v>3</v>
      </c>
      <c r="B25" s="1676"/>
      <c r="C25" s="1660"/>
      <c r="D25" s="1704"/>
      <c r="E25" s="1710"/>
      <c r="F25" s="1667"/>
      <c r="G25" s="244"/>
      <c r="H25" s="245"/>
      <c r="I25" s="1691"/>
      <c r="J25" s="1714">
        <f>IF(AND(SUM(F25:I25)=0,CONCATENATE(F25,G25,H25,I25)=""),"",SUM(F25:I25))</f>
      </c>
      <c r="K25" s="355"/>
      <c r="L25" s="355"/>
      <c r="M25" s="1688"/>
    </row>
    <row r="26" spans="1:13" s="241" customFormat="1" ht="21.75" customHeight="1" thickBot="1">
      <c r="A26" s="1659"/>
      <c r="B26" s="1677"/>
      <c r="C26" s="1661"/>
      <c r="D26" s="1705"/>
      <c r="E26" s="1711"/>
      <c r="F26" s="1668"/>
      <c r="G26" s="248"/>
      <c r="H26" s="249"/>
      <c r="I26" s="1716"/>
      <c r="J26" s="1715"/>
      <c r="K26" s="356"/>
      <c r="L26" s="356"/>
      <c r="M26" s="1690"/>
    </row>
    <row r="27" spans="1:13" s="224" customFormat="1" ht="4.5" customHeight="1" thickTop="1">
      <c r="A27" s="220"/>
      <c r="B27" s="220"/>
      <c r="C27" s="220"/>
      <c r="D27" s="220"/>
      <c r="E27" s="220"/>
      <c r="F27" s="221"/>
      <c r="G27" s="222"/>
      <c r="H27" s="222"/>
      <c r="I27" s="222"/>
      <c r="J27" s="223"/>
      <c r="K27" s="223"/>
      <c r="L27" s="223"/>
      <c r="M27" s="223"/>
    </row>
    <row r="28" s="250" customFormat="1" ht="7.5" customHeight="1"/>
    <row r="29" spans="1:13" ht="15" customHeight="1" thickBot="1">
      <c r="A29" s="1643" t="s">
        <v>54</v>
      </c>
      <c r="B29" s="1643"/>
      <c r="C29" s="1643"/>
      <c r="D29" s="1643"/>
      <c r="E29" s="1643"/>
      <c r="F29" s="1643"/>
      <c r="G29" s="1643"/>
      <c r="H29" s="1643"/>
      <c r="I29" s="1643"/>
      <c r="J29" s="1643"/>
      <c r="K29" s="1643"/>
      <c r="L29" s="1643"/>
      <c r="M29" s="1643"/>
    </row>
    <row r="30" spans="1:13" s="238" customFormat="1" ht="50.25" customHeight="1" thickBot="1" thickTop="1">
      <c r="A30" s="227" t="s">
        <v>18</v>
      </c>
      <c r="B30" s="228" t="s">
        <v>49</v>
      </c>
      <c r="C30" s="229" t="s">
        <v>50</v>
      </c>
      <c r="D30" s="230" t="s">
        <v>41</v>
      </c>
      <c r="E30" s="231" t="s">
        <v>42</v>
      </c>
      <c r="F30" s="232" t="s">
        <v>9</v>
      </c>
      <c r="G30" s="233">
        <v>1</v>
      </c>
      <c r="H30" s="234">
        <v>2</v>
      </c>
      <c r="I30" s="233">
        <v>3</v>
      </c>
      <c r="J30" s="230" t="s">
        <v>20</v>
      </c>
      <c r="K30" s="236" t="s">
        <v>231</v>
      </c>
      <c r="L30" s="236" t="s">
        <v>230</v>
      </c>
      <c r="M30" s="237" t="s">
        <v>52</v>
      </c>
    </row>
    <row r="31" spans="1:13" s="241" customFormat="1" ht="21.75" customHeight="1" thickTop="1">
      <c r="A31" s="1698">
        <v>1</v>
      </c>
      <c r="B31" s="1646">
        <v>3</v>
      </c>
      <c r="C31" s="1644"/>
      <c r="D31" s="1657"/>
      <c r="E31" s="1662"/>
      <c r="F31" s="1655"/>
      <c r="G31" s="1702"/>
      <c r="H31" s="239"/>
      <c r="I31" s="239"/>
      <c r="J31" s="1720">
        <f>IF(AND(SUM(F31:I31)=0,CONCATENATE(F31,G31,H31,I31)=""),"",SUM(F31:I31))</f>
      </c>
      <c r="K31" s="352"/>
      <c r="L31" s="352"/>
      <c r="M31" s="1649"/>
    </row>
    <row r="32" spans="1:13" s="241" customFormat="1" ht="21.75" customHeight="1">
      <c r="A32" s="1664"/>
      <c r="B32" s="1647"/>
      <c r="C32" s="1645"/>
      <c r="D32" s="1658"/>
      <c r="E32" s="1663"/>
      <c r="F32" s="1656"/>
      <c r="G32" s="1703"/>
      <c r="H32" s="242"/>
      <c r="I32" s="242"/>
      <c r="J32" s="1721"/>
      <c r="K32" s="353"/>
      <c r="L32" s="354"/>
      <c r="M32" s="1650"/>
    </row>
    <row r="33" spans="1:13" s="241" customFormat="1" ht="21.75" customHeight="1">
      <c r="A33" s="1648">
        <v>2</v>
      </c>
      <c r="B33" s="1676"/>
      <c r="C33" s="1660"/>
      <c r="D33" s="1704"/>
      <c r="E33" s="1710"/>
      <c r="F33" s="1667"/>
      <c r="G33" s="244"/>
      <c r="H33" s="1691"/>
      <c r="I33" s="245"/>
      <c r="J33" s="1714">
        <f>IF(AND(SUM(F33:I33)=0,CONCATENATE(F33,G33,H33,I33)=""),"",SUM(F33:I33))</f>
      </c>
      <c r="K33" s="355"/>
      <c r="L33" s="355"/>
      <c r="M33" s="1688"/>
    </row>
    <row r="34" spans="1:13" s="241" customFormat="1" ht="21.75" customHeight="1">
      <c r="A34" s="1664"/>
      <c r="B34" s="1647"/>
      <c r="C34" s="1645"/>
      <c r="D34" s="1658"/>
      <c r="E34" s="1663"/>
      <c r="F34" s="1656"/>
      <c r="G34" s="247"/>
      <c r="H34" s="1707"/>
      <c r="I34" s="242"/>
      <c r="J34" s="1721"/>
      <c r="K34" s="354"/>
      <c r="L34" s="354"/>
      <c r="M34" s="1650"/>
    </row>
    <row r="35" spans="1:13" s="241" customFormat="1" ht="21.75" customHeight="1">
      <c r="A35" s="1648">
        <v>3</v>
      </c>
      <c r="B35" s="1676"/>
      <c r="C35" s="1660"/>
      <c r="D35" s="1704"/>
      <c r="E35" s="1710"/>
      <c r="F35" s="1667"/>
      <c r="G35" s="244"/>
      <c r="H35" s="245"/>
      <c r="I35" s="1691"/>
      <c r="J35" s="1714">
        <f>IF(AND(SUM(F35:I35)=0,CONCATENATE(F35,G35,H35,I35)=""),"",SUM(F35:I35))</f>
      </c>
      <c r="K35" s="355"/>
      <c r="L35" s="355"/>
      <c r="M35" s="1688"/>
    </row>
    <row r="36" spans="1:13" s="241" customFormat="1" ht="21.75" customHeight="1" thickBot="1">
      <c r="A36" s="1659"/>
      <c r="B36" s="1677"/>
      <c r="C36" s="1661"/>
      <c r="D36" s="1705"/>
      <c r="E36" s="1711"/>
      <c r="F36" s="1668"/>
      <c r="G36" s="248"/>
      <c r="H36" s="249"/>
      <c r="I36" s="1716"/>
      <c r="J36" s="1715"/>
      <c r="K36" s="356"/>
      <c r="L36" s="356"/>
      <c r="M36" s="1690"/>
    </row>
    <row r="37" spans="1:13" s="224" customFormat="1" ht="4.5" customHeight="1" thickTop="1">
      <c r="A37" s="220"/>
      <c r="B37" s="220"/>
      <c r="C37" s="220"/>
      <c r="D37" s="220"/>
      <c r="E37" s="220"/>
      <c r="F37" s="221"/>
      <c r="G37" s="222"/>
      <c r="H37" s="222"/>
      <c r="I37" s="222"/>
      <c r="J37" s="223"/>
      <c r="K37" s="223"/>
      <c r="L37" s="223"/>
      <c r="M37" s="223"/>
    </row>
    <row r="38" s="250" customFormat="1" ht="7.5" customHeight="1"/>
    <row r="39" spans="1:13" ht="15" customHeight="1" thickBot="1">
      <c r="A39" s="1643" t="s">
        <v>55</v>
      </c>
      <c r="B39" s="1643"/>
      <c r="C39" s="1643"/>
      <c r="D39" s="1643"/>
      <c r="E39" s="1643"/>
      <c r="F39" s="1643"/>
      <c r="G39" s="1643"/>
      <c r="H39" s="1643"/>
      <c r="I39" s="1643"/>
      <c r="J39" s="1643"/>
      <c r="K39" s="1643"/>
      <c r="L39" s="1643"/>
      <c r="M39" s="1643"/>
    </row>
    <row r="40" spans="1:13" s="238" customFormat="1" ht="50.25" customHeight="1" thickBot="1" thickTop="1">
      <c r="A40" s="227" t="s">
        <v>18</v>
      </c>
      <c r="B40" s="228" t="s">
        <v>49</v>
      </c>
      <c r="C40" s="229" t="s">
        <v>50</v>
      </c>
      <c r="D40" s="230" t="s">
        <v>41</v>
      </c>
      <c r="E40" s="231" t="s">
        <v>42</v>
      </c>
      <c r="F40" s="232" t="s">
        <v>9</v>
      </c>
      <c r="G40" s="233">
        <v>1</v>
      </c>
      <c r="H40" s="234">
        <v>2</v>
      </c>
      <c r="I40" s="233">
        <v>3</v>
      </c>
      <c r="J40" s="230" t="s">
        <v>20</v>
      </c>
      <c r="K40" s="236" t="s">
        <v>231</v>
      </c>
      <c r="L40" s="236" t="s">
        <v>230</v>
      </c>
      <c r="M40" s="237" t="s">
        <v>52</v>
      </c>
    </row>
    <row r="41" spans="1:13" s="241" customFormat="1" ht="21.75" customHeight="1" thickTop="1">
      <c r="A41" s="1698">
        <v>1</v>
      </c>
      <c r="B41" s="1646">
        <v>4</v>
      </c>
      <c r="C41" s="1644"/>
      <c r="D41" s="1657"/>
      <c r="E41" s="1662"/>
      <c r="F41" s="1655"/>
      <c r="G41" s="1702"/>
      <c r="H41" s="239"/>
      <c r="I41" s="239"/>
      <c r="J41" s="1720">
        <f>IF(AND(SUM(F41:I41)=0,CONCATENATE(F41,G41,H41,I41)=""),"",SUM(F41:I41))</f>
      </c>
      <c r="K41" s="352"/>
      <c r="L41" s="352"/>
      <c r="M41" s="1649"/>
    </row>
    <row r="42" spans="1:13" s="241" customFormat="1" ht="21.75" customHeight="1">
      <c r="A42" s="1664"/>
      <c r="B42" s="1647"/>
      <c r="C42" s="1645"/>
      <c r="D42" s="1658"/>
      <c r="E42" s="1663"/>
      <c r="F42" s="1656"/>
      <c r="G42" s="1703"/>
      <c r="H42" s="242"/>
      <c r="I42" s="242"/>
      <c r="J42" s="1721"/>
      <c r="K42" s="353"/>
      <c r="L42" s="354"/>
      <c r="M42" s="1650"/>
    </row>
    <row r="43" spans="1:13" s="241" customFormat="1" ht="21.75" customHeight="1">
      <c r="A43" s="1648">
        <v>2</v>
      </c>
      <c r="B43" s="1676"/>
      <c r="C43" s="1660"/>
      <c r="D43" s="1704"/>
      <c r="E43" s="1710"/>
      <c r="F43" s="1667"/>
      <c r="G43" s="244"/>
      <c r="H43" s="1691"/>
      <c r="I43" s="245"/>
      <c r="J43" s="1714">
        <f>IF(AND(SUM(F43:I43)=0,CONCATENATE(F43,G43,H43,I43)=""),"",SUM(F43:I43))</f>
      </c>
      <c r="K43" s="355"/>
      <c r="L43" s="355"/>
      <c r="M43" s="1688"/>
    </row>
    <row r="44" spans="1:13" s="241" customFormat="1" ht="21.75" customHeight="1">
      <c r="A44" s="1664"/>
      <c r="B44" s="1647"/>
      <c r="C44" s="1645"/>
      <c r="D44" s="1658"/>
      <c r="E44" s="1663"/>
      <c r="F44" s="1656"/>
      <c r="G44" s="247"/>
      <c r="H44" s="1707"/>
      <c r="I44" s="242"/>
      <c r="J44" s="1721"/>
      <c r="K44" s="354"/>
      <c r="L44" s="354"/>
      <c r="M44" s="1650"/>
    </row>
    <row r="45" spans="1:13" s="241" customFormat="1" ht="21.75" customHeight="1">
      <c r="A45" s="1648">
        <v>3</v>
      </c>
      <c r="B45" s="1676"/>
      <c r="C45" s="1660"/>
      <c r="D45" s="1704"/>
      <c r="E45" s="1710"/>
      <c r="F45" s="1667"/>
      <c r="G45" s="244"/>
      <c r="H45" s="245"/>
      <c r="I45" s="1691"/>
      <c r="J45" s="1714">
        <f>IF(AND(SUM(F45:I45)=0,CONCATENATE(F45,G45,H45,I45)=""),"",SUM(F45:I45))</f>
      </c>
      <c r="K45" s="355"/>
      <c r="L45" s="355"/>
      <c r="M45" s="1688"/>
    </row>
    <row r="46" spans="1:13" s="241" customFormat="1" ht="21.75" customHeight="1" thickBot="1">
      <c r="A46" s="1659"/>
      <c r="B46" s="1677"/>
      <c r="C46" s="1661"/>
      <c r="D46" s="1705"/>
      <c r="E46" s="1711"/>
      <c r="F46" s="1668"/>
      <c r="G46" s="248"/>
      <c r="H46" s="249"/>
      <c r="I46" s="1716"/>
      <c r="J46" s="1715"/>
      <c r="K46" s="356"/>
      <c r="L46" s="356"/>
      <c r="M46" s="1690"/>
    </row>
    <row r="47" spans="1:13" s="224" customFormat="1" ht="4.5" customHeight="1" thickTop="1">
      <c r="A47" s="220"/>
      <c r="B47" s="220"/>
      <c r="C47" s="220"/>
      <c r="D47" s="220"/>
      <c r="E47" s="220"/>
      <c r="F47" s="221"/>
      <c r="G47" s="222"/>
      <c r="H47" s="222"/>
      <c r="I47" s="222"/>
      <c r="J47" s="223"/>
      <c r="K47" s="223"/>
      <c r="L47" s="223"/>
      <c r="M47" s="223"/>
    </row>
    <row r="48" s="250" customFormat="1" ht="7.5" customHeight="1"/>
    <row r="49" spans="1:13" s="224" customFormat="1" ht="21.75" customHeight="1" hidden="1">
      <c r="A49" s="1671" t="s">
        <v>79</v>
      </c>
      <c r="B49" s="1671"/>
      <c r="C49" s="1671"/>
      <c r="D49" s="1671"/>
      <c r="E49" s="1671"/>
      <c r="F49" s="1671"/>
      <c r="G49" s="1671"/>
      <c r="H49" s="1671"/>
      <c r="I49" s="1671"/>
      <c r="J49" s="1671"/>
      <c r="K49" s="1671"/>
      <c r="L49" s="1671"/>
      <c r="M49" s="1671"/>
    </row>
    <row r="50" spans="1:13" s="224" customFormat="1" ht="19.5" customHeight="1" hidden="1">
      <c r="A50" s="1675" t="s">
        <v>56</v>
      </c>
      <c r="B50" s="1675"/>
      <c r="C50" s="1675"/>
      <c r="D50" s="1675"/>
      <c r="E50" s="1675"/>
      <c r="F50" s="1675"/>
      <c r="G50" s="1675"/>
      <c r="H50" s="1675"/>
      <c r="I50" s="1675"/>
      <c r="J50" s="1675"/>
      <c r="K50" s="1675"/>
      <c r="L50" s="1675"/>
      <c r="M50" s="1675"/>
    </row>
    <row r="51" s="250" customFormat="1" ht="15"/>
    <row r="52" s="250" customFormat="1" ht="7.5" customHeight="1"/>
    <row r="53" spans="1:23" s="198" customFormat="1" ht="12" customHeight="1">
      <c r="A53" s="195" t="s">
        <v>18</v>
      </c>
      <c r="B53" s="1492" t="s">
        <v>19</v>
      </c>
      <c r="C53" s="1492"/>
      <c r="D53" s="251" t="s">
        <v>20</v>
      </c>
      <c r="E53" s="370" t="s">
        <v>18</v>
      </c>
      <c r="F53" s="1488" t="s">
        <v>33</v>
      </c>
      <c r="G53" s="1488"/>
      <c r="H53" s="1452" t="s">
        <v>46</v>
      </c>
      <c r="I53" s="1452"/>
      <c r="J53" s="1213" t="s">
        <v>22</v>
      </c>
      <c r="K53" s="1214"/>
      <c r="L53" s="1214"/>
      <c r="M53" s="1215"/>
      <c r="N53" s="86"/>
      <c r="O53" s="252"/>
      <c r="R53" s="199"/>
      <c r="S53" s="199"/>
      <c r="T53" s="199"/>
      <c r="U53" s="199"/>
      <c r="V53" s="199"/>
      <c r="W53" s="199"/>
    </row>
    <row r="54" spans="1:23" s="156" customFormat="1" ht="12" customHeight="1">
      <c r="A54" s="200">
        <v>1</v>
      </c>
      <c r="B54" s="1493"/>
      <c r="C54" s="1493"/>
      <c r="D54" s="253"/>
      <c r="E54" s="202"/>
      <c r="F54" s="1521"/>
      <c r="G54" s="1521"/>
      <c r="H54" s="1424"/>
      <c r="I54" s="1424"/>
      <c r="J54" s="1672"/>
      <c r="K54" s="1673"/>
      <c r="L54" s="1673"/>
      <c r="M54" s="1674"/>
      <c r="N54" s="254"/>
      <c r="R54" s="190"/>
      <c r="S54" s="190"/>
      <c r="T54" s="190"/>
      <c r="U54" s="190"/>
      <c r="V54" s="190"/>
      <c r="W54" s="190"/>
    </row>
    <row r="55" spans="1:23" s="139" customFormat="1" ht="12" customHeight="1">
      <c r="A55" s="203">
        <v>2</v>
      </c>
      <c r="B55" s="1491"/>
      <c r="C55" s="1491"/>
      <c r="D55" s="34"/>
      <c r="E55" s="35"/>
      <c r="F55" s="1487"/>
      <c r="G55" s="1487"/>
      <c r="H55" s="1680"/>
      <c r="I55" s="1680"/>
      <c r="J55" s="1685"/>
      <c r="K55" s="1686"/>
      <c r="L55" s="1686"/>
      <c r="M55" s="1687"/>
      <c r="N55" s="254"/>
      <c r="O55" s="156"/>
      <c r="R55" s="96"/>
      <c r="S55" s="96"/>
      <c r="T55" s="96"/>
      <c r="U55" s="96"/>
      <c r="V55" s="96"/>
      <c r="W55" s="96"/>
    </row>
    <row r="56" spans="1:23" s="139" customFormat="1" ht="12" customHeight="1">
      <c r="A56" s="203">
        <v>3</v>
      </c>
      <c r="B56" s="1491"/>
      <c r="C56" s="1491"/>
      <c r="D56" s="204"/>
      <c r="E56" s="205"/>
      <c r="F56" s="1487"/>
      <c r="G56" s="1487"/>
      <c r="H56" s="1680"/>
      <c r="I56" s="1680"/>
      <c r="J56" s="1213" t="s">
        <v>23</v>
      </c>
      <c r="K56" s="1215"/>
      <c r="L56" s="1213" t="s">
        <v>24</v>
      </c>
      <c r="M56" s="1215"/>
      <c r="N56" s="254"/>
      <c r="O56" s="156"/>
      <c r="R56" s="96"/>
      <c r="S56" s="96"/>
      <c r="T56" s="96"/>
      <c r="U56" s="96"/>
      <c r="V56" s="96"/>
      <c r="W56" s="96"/>
    </row>
    <row r="57" spans="1:23" s="139" customFormat="1" ht="12" customHeight="1">
      <c r="A57" s="203">
        <v>4</v>
      </c>
      <c r="B57" s="1491"/>
      <c r="C57" s="1491"/>
      <c r="D57" s="833"/>
      <c r="E57" s="203"/>
      <c r="F57" s="1487"/>
      <c r="G57" s="1487"/>
      <c r="H57" s="1680"/>
      <c r="I57" s="1680"/>
      <c r="J57" s="1684"/>
      <c r="K57" s="1429"/>
      <c r="L57" s="1678"/>
      <c r="M57" s="1679"/>
      <c r="N57" s="255"/>
      <c r="O57" s="156"/>
      <c r="R57" s="96"/>
      <c r="S57" s="96"/>
      <c r="T57" s="96"/>
      <c r="U57" s="96"/>
      <c r="V57" s="96"/>
      <c r="W57" s="96"/>
    </row>
    <row r="58" spans="1:23" s="139" customFormat="1" ht="12" customHeight="1">
      <c r="A58" s="203"/>
      <c r="B58" s="1491"/>
      <c r="C58" s="1491"/>
      <c r="D58" s="833"/>
      <c r="E58" s="203"/>
      <c r="F58" s="1487"/>
      <c r="G58" s="1487"/>
      <c r="H58" s="1680"/>
      <c r="I58" s="1680"/>
      <c r="J58" s="1213" t="s">
        <v>25</v>
      </c>
      <c r="K58" s="1214"/>
      <c r="L58" s="1214"/>
      <c r="M58" s="1215"/>
      <c r="N58" s="86"/>
      <c r="O58" s="156"/>
      <c r="R58" s="96"/>
      <c r="S58" s="96"/>
      <c r="T58" s="96"/>
      <c r="U58" s="96"/>
      <c r="V58" s="96"/>
      <c r="W58" s="96"/>
    </row>
    <row r="59" spans="1:23" s="139" customFormat="1" ht="12" customHeight="1">
      <c r="A59" s="203"/>
      <c r="B59" s="1491"/>
      <c r="C59" s="1491"/>
      <c r="D59" s="833"/>
      <c r="E59" s="207"/>
      <c r="F59" s="1487"/>
      <c r="G59" s="1487"/>
      <c r="H59" s="1680"/>
      <c r="I59" s="1680"/>
      <c r="J59" s="1633"/>
      <c r="K59" s="1635"/>
      <c r="L59" s="1497"/>
      <c r="M59" s="1207"/>
      <c r="N59" s="254"/>
      <c r="O59" s="156"/>
      <c r="R59" s="96"/>
      <c r="S59" s="96"/>
      <c r="T59" s="96"/>
      <c r="U59" s="96"/>
      <c r="V59" s="96"/>
      <c r="W59" s="96"/>
    </row>
    <row r="60" spans="1:23" s="139" customFormat="1" ht="12" customHeight="1">
      <c r="A60" s="203"/>
      <c r="B60" s="1491"/>
      <c r="C60" s="1491"/>
      <c r="D60" s="833"/>
      <c r="E60" s="203"/>
      <c r="F60" s="1487"/>
      <c r="G60" s="1487"/>
      <c r="H60" s="1680"/>
      <c r="I60" s="1680"/>
      <c r="J60" s="1636"/>
      <c r="K60" s="1638"/>
      <c r="L60" s="1499"/>
      <c r="M60" s="1501"/>
      <c r="N60" s="254"/>
      <c r="O60" s="156"/>
      <c r="R60" s="96"/>
      <c r="S60" s="96"/>
      <c r="T60" s="96"/>
      <c r="U60" s="96"/>
      <c r="V60" s="96"/>
      <c r="W60" s="96"/>
    </row>
    <row r="61" spans="1:23" s="139" customFormat="1" ht="12" customHeight="1">
      <c r="A61" s="208"/>
      <c r="B61" s="1489"/>
      <c r="C61" s="1489"/>
      <c r="D61" s="928"/>
      <c r="E61" s="210"/>
      <c r="F61" s="1490"/>
      <c r="G61" s="1490"/>
      <c r="H61" s="1682"/>
      <c r="I61" s="1682"/>
      <c r="J61" s="1095" t="s">
        <v>26</v>
      </c>
      <c r="K61" s="1096"/>
      <c r="L61" s="1095" t="s">
        <v>86</v>
      </c>
      <c r="M61" s="1096"/>
      <c r="N61" s="254"/>
      <c r="O61" s="156"/>
      <c r="R61" s="96"/>
      <c r="S61" s="96"/>
      <c r="T61" s="96"/>
      <c r="U61" s="96"/>
      <c r="V61" s="96"/>
      <c r="W61" s="96"/>
    </row>
    <row r="192" ht="12" customHeight="1"/>
    <row r="193" ht="12" customHeight="1"/>
    <row r="194" ht="12" customHeight="1"/>
    <row r="195" ht="12" customHeight="1"/>
    <row r="196" ht="12" customHeight="1"/>
    <row r="200" spans="1:9" ht="12" hidden="1">
      <c r="A200" s="94" t="s">
        <v>57</v>
      </c>
      <c r="B200" s="94" t="str">
        <f>IF($G$6="ВЗРОСЛЫЕ","МУЖЧИНЫ",IF($G$6="ДО 19 ЛЕТ","ЮНИОРЫ","ЮНОШИ"))</f>
        <v>ЮНОШИ</v>
      </c>
      <c r="C200" s="51" t="s">
        <v>58</v>
      </c>
      <c r="D200" s="51" t="s">
        <v>59</v>
      </c>
      <c r="E200" s="70"/>
      <c r="F200" s="70"/>
      <c r="G200" s="84"/>
      <c r="H200" s="70"/>
      <c r="I200" s="70"/>
    </row>
    <row r="201" spans="1:9" ht="12" hidden="1">
      <c r="A201" s="94" t="s">
        <v>60</v>
      </c>
      <c r="B201" s="94" t="str">
        <f>IF($G$6="ВЗРОСЛЫЕ","ЖЕНЩИНЫ",IF($G$6="ДО 19 ЛЕТ","ЮНИОРКИ","ДЕВУШКИ"))</f>
        <v>ДЕВУШКИ</v>
      </c>
      <c r="C201" s="51" t="s">
        <v>61</v>
      </c>
      <c r="D201" s="51" t="s">
        <v>62</v>
      </c>
      <c r="E201" s="70"/>
      <c r="F201" s="70"/>
      <c r="G201" s="84"/>
      <c r="H201" s="70"/>
      <c r="I201" s="70"/>
    </row>
    <row r="202" spans="1:9" ht="12" hidden="1">
      <c r="A202" s="94" t="s">
        <v>63</v>
      </c>
      <c r="B202" s="94"/>
      <c r="C202" s="51" t="s">
        <v>64</v>
      </c>
      <c r="D202" s="51" t="s">
        <v>65</v>
      </c>
      <c r="E202" s="70"/>
      <c r="F202" s="70"/>
      <c r="G202" s="84"/>
      <c r="H202" s="70"/>
      <c r="I202" s="70"/>
    </row>
    <row r="203" spans="1:9" ht="12" hidden="1">
      <c r="A203" s="94" t="s">
        <v>66</v>
      </c>
      <c r="B203" s="94"/>
      <c r="C203" s="51" t="s">
        <v>67</v>
      </c>
      <c r="D203" s="51" t="s">
        <v>68</v>
      </c>
      <c r="E203" s="70"/>
      <c r="F203" s="70"/>
      <c r="G203" s="84"/>
      <c r="H203" s="70"/>
      <c r="I203" s="70"/>
    </row>
    <row r="204" spans="1:9" ht="12" hidden="1">
      <c r="A204" s="94" t="s">
        <v>69</v>
      </c>
      <c r="B204" s="94"/>
      <c r="C204" s="51" t="s">
        <v>70</v>
      </c>
      <c r="D204" s="51" t="s">
        <v>71</v>
      </c>
      <c r="E204" s="70"/>
      <c r="F204" s="70"/>
      <c r="G204" s="84"/>
      <c r="H204" s="70"/>
      <c r="I204" s="70"/>
    </row>
    <row r="205" spans="1:9" ht="12" hidden="1">
      <c r="A205" s="94" t="s">
        <v>72</v>
      </c>
      <c r="B205" s="94"/>
      <c r="C205" s="51" t="s">
        <v>73</v>
      </c>
      <c r="D205" s="51"/>
      <c r="E205" s="70"/>
      <c r="F205" s="70"/>
      <c r="G205" s="84"/>
      <c r="H205" s="70"/>
      <c r="I205" s="70"/>
    </row>
    <row r="206" spans="1:9" ht="12" hidden="1">
      <c r="A206" s="94"/>
      <c r="B206" s="94"/>
      <c r="C206" s="51" t="s">
        <v>74</v>
      </c>
      <c r="D206" s="51"/>
      <c r="E206" s="70"/>
      <c r="F206" s="70"/>
      <c r="G206" s="84"/>
      <c r="H206" s="70"/>
      <c r="I206" s="70"/>
    </row>
  </sheetData>
  <sheetProtection/>
  <mergeCells count="166">
    <mergeCell ref="M11:M12"/>
    <mergeCell ref="J6:K6"/>
    <mergeCell ref="A6:D6"/>
    <mergeCell ref="E13:E14"/>
    <mergeCell ref="D11:D12"/>
    <mergeCell ref="E11:E12"/>
    <mergeCell ref="E6:F6"/>
    <mergeCell ref="C13:C14"/>
    <mergeCell ref="A11:A12"/>
    <mergeCell ref="J11:J12"/>
    <mergeCell ref="H33:H34"/>
    <mergeCell ref="G6:I6"/>
    <mergeCell ref="J13:J14"/>
    <mergeCell ref="J23:J24"/>
    <mergeCell ref="H13:H14"/>
    <mergeCell ref="A9:M9"/>
    <mergeCell ref="G11:G12"/>
    <mergeCell ref="B13:B14"/>
    <mergeCell ref="M21:M22"/>
    <mergeCell ref="A8:M8"/>
    <mergeCell ref="G41:G42"/>
    <mergeCell ref="F41:F42"/>
    <mergeCell ref="I35:I36"/>
    <mergeCell ref="B35:B36"/>
    <mergeCell ref="B31:B32"/>
    <mergeCell ref="J33:J34"/>
    <mergeCell ref="J35:J36"/>
    <mergeCell ref="E35:E36"/>
    <mergeCell ref="A39:M39"/>
    <mergeCell ref="A41:A42"/>
    <mergeCell ref="A45:A46"/>
    <mergeCell ref="C45:C46"/>
    <mergeCell ref="F53:G53"/>
    <mergeCell ref="F55:G55"/>
    <mergeCell ref="B53:C53"/>
    <mergeCell ref="F54:G54"/>
    <mergeCell ref="B54:C54"/>
    <mergeCell ref="M43:M44"/>
    <mergeCell ref="H54:I54"/>
    <mergeCell ref="I45:I46"/>
    <mergeCell ref="F45:F46"/>
    <mergeCell ref="F43:F44"/>
    <mergeCell ref="J54:M54"/>
    <mergeCell ref="M45:M46"/>
    <mergeCell ref="J45:J46"/>
    <mergeCell ref="A50:M50"/>
    <mergeCell ref="A49:M49"/>
    <mergeCell ref="H58:I58"/>
    <mergeCell ref="H53:I53"/>
    <mergeCell ref="H55:I55"/>
    <mergeCell ref="H56:I56"/>
    <mergeCell ref="J57:K57"/>
    <mergeCell ref="J53:M53"/>
    <mergeCell ref="L56:M56"/>
    <mergeCell ref="J55:M55"/>
    <mergeCell ref="H57:I57"/>
    <mergeCell ref="J56:K56"/>
    <mergeCell ref="F59:G59"/>
    <mergeCell ref="F60:G60"/>
    <mergeCell ref="B56:C56"/>
    <mergeCell ref="B57:C57"/>
    <mergeCell ref="B58:C58"/>
    <mergeCell ref="B59:C59"/>
    <mergeCell ref="F58:G58"/>
    <mergeCell ref="J61:K61"/>
    <mergeCell ref="J59:K60"/>
    <mergeCell ref="L59:M60"/>
    <mergeCell ref="H60:I60"/>
    <mergeCell ref="H61:I61"/>
    <mergeCell ref="L61:M61"/>
    <mergeCell ref="H59:I59"/>
    <mergeCell ref="J58:M58"/>
    <mergeCell ref="L57:M57"/>
    <mergeCell ref="A1:M1"/>
    <mergeCell ref="A5:D5"/>
    <mergeCell ref="C4:I4"/>
    <mergeCell ref="A3:M3"/>
    <mergeCell ref="E5:F5"/>
    <mergeCell ref="J5:K5"/>
    <mergeCell ref="A2:M2"/>
    <mergeCell ref="G5:I5"/>
    <mergeCell ref="M23:M24"/>
    <mergeCell ref="E33:E34"/>
    <mergeCell ref="E45:E46"/>
    <mergeCell ref="E43:E44"/>
    <mergeCell ref="C43:C44"/>
    <mergeCell ref="D43:D44"/>
    <mergeCell ref="H43:H44"/>
    <mergeCell ref="D45:D46"/>
    <mergeCell ref="C23:C24"/>
    <mergeCell ref="E25:E26"/>
    <mergeCell ref="A43:A44"/>
    <mergeCell ref="M41:M42"/>
    <mergeCell ref="M25:M26"/>
    <mergeCell ref="J43:J44"/>
    <mergeCell ref="J31:J32"/>
    <mergeCell ref="A33:A34"/>
    <mergeCell ref="A35:A36"/>
    <mergeCell ref="D35:D36"/>
    <mergeCell ref="A31:A32"/>
    <mergeCell ref="B33:B34"/>
    <mergeCell ref="M31:M32"/>
    <mergeCell ref="B41:B42"/>
    <mergeCell ref="D31:D32"/>
    <mergeCell ref="C33:C34"/>
    <mergeCell ref="M35:M36"/>
    <mergeCell ref="J41:J42"/>
    <mergeCell ref="C31:C32"/>
    <mergeCell ref="M33:M34"/>
    <mergeCell ref="G31:G32"/>
    <mergeCell ref="E41:E42"/>
    <mergeCell ref="J15:J16"/>
    <mergeCell ref="J21:J22"/>
    <mergeCell ref="B21:B22"/>
    <mergeCell ref="C21:C22"/>
    <mergeCell ref="E23:E24"/>
    <mergeCell ref="F23:F24"/>
    <mergeCell ref="C15:C16"/>
    <mergeCell ref="B23:B24"/>
    <mergeCell ref="H23:H24"/>
    <mergeCell ref="F35:F36"/>
    <mergeCell ref="A23:A24"/>
    <mergeCell ref="C35:C36"/>
    <mergeCell ref="A15:A16"/>
    <mergeCell ref="D25:D26"/>
    <mergeCell ref="D23:D24"/>
    <mergeCell ref="B15:B16"/>
    <mergeCell ref="F21:F22"/>
    <mergeCell ref="B25:B26"/>
    <mergeCell ref="F33:F34"/>
    <mergeCell ref="M15:M16"/>
    <mergeCell ref="A19:M19"/>
    <mergeCell ref="F13:F14"/>
    <mergeCell ref="E15:E16"/>
    <mergeCell ref="D15:D16"/>
    <mergeCell ref="I15:I16"/>
    <mergeCell ref="F15:F16"/>
    <mergeCell ref="M13:M14"/>
    <mergeCell ref="A13:A14"/>
    <mergeCell ref="D13:D14"/>
    <mergeCell ref="B11:B12"/>
    <mergeCell ref="F11:F12"/>
    <mergeCell ref="C11:C12"/>
    <mergeCell ref="D33:D34"/>
    <mergeCell ref="E31:E32"/>
    <mergeCell ref="F31:F32"/>
    <mergeCell ref="A29:M29"/>
    <mergeCell ref="C25:C26"/>
    <mergeCell ref="A25:A26"/>
    <mergeCell ref="G21:G22"/>
    <mergeCell ref="J25:J26"/>
    <mergeCell ref="F25:F26"/>
    <mergeCell ref="I25:I26"/>
    <mergeCell ref="E21:E22"/>
    <mergeCell ref="D21:D22"/>
    <mergeCell ref="A21:A22"/>
    <mergeCell ref="F61:G61"/>
    <mergeCell ref="B61:C61"/>
    <mergeCell ref="B45:B46"/>
    <mergeCell ref="C41:C42"/>
    <mergeCell ref="D41:D42"/>
    <mergeCell ref="B55:C55"/>
    <mergeCell ref="B43:B44"/>
    <mergeCell ref="B60:C60"/>
    <mergeCell ref="F56:G56"/>
    <mergeCell ref="F57:G57"/>
  </mergeCells>
  <conditionalFormatting sqref="C21:C26 C31:C36 C41:C46 C11:C16">
    <cfRule type="expression" priority="33" dxfId="97" stopIfTrue="1">
      <formula>D11=""</formula>
    </cfRule>
  </conditionalFormatting>
  <conditionalFormatting sqref="E21:E26 E31:E36 E41:E46">
    <cfRule type="expression" priority="34" dxfId="97" stopIfTrue="1">
      <formula>D21=""</formula>
    </cfRule>
  </conditionalFormatting>
  <conditionalFormatting sqref="F21:F26 F31:F36 F41:F46 F11 F13 F15">
    <cfRule type="expression" priority="35" dxfId="285" stopIfTrue="1">
      <formula>D11=""</formula>
    </cfRule>
    <cfRule type="cellIs" priority="36" dxfId="283" operator="equal" stopIfTrue="1">
      <formula>0</formula>
    </cfRule>
  </conditionalFormatting>
  <conditionalFormatting sqref="H31 H11 H21 H41">
    <cfRule type="expression" priority="37" dxfId="97" stopIfTrue="1">
      <formula>OR(D11="",D13="")</formula>
    </cfRule>
  </conditionalFormatting>
  <conditionalFormatting sqref="H32 H12 H22 H42">
    <cfRule type="expression" priority="38" dxfId="97" stopIfTrue="1">
      <formula>OR(D11="",D13="")</formula>
    </cfRule>
  </conditionalFormatting>
  <conditionalFormatting sqref="I31 I11 I21 I41">
    <cfRule type="expression" priority="39" dxfId="97" stopIfTrue="1">
      <formula>OR(D11="",D15="")</formula>
    </cfRule>
  </conditionalFormatting>
  <conditionalFormatting sqref="I32 I12 I22 I42">
    <cfRule type="expression" priority="40" dxfId="97" stopIfTrue="1">
      <formula>OR(D11="",D15="")</formula>
    </cfRule>
  </conditionalFormatting>
  <conditionalFormatting sqref="M21:M26 M31:M36 M11:M16 M41:M46">
    <cfRule type="expression" priority="41" dxfId="97" stopIfTrue="1">
      <formula>D11=""</formula>
    </cfRule>
  </conditionalFormatting>
  <conditionalFormatting sqref="G33 G13 G23 G43">
    <cfRule type="expression" priority="42" dxfId="97" stopIfTrue="1">
      <formula>OR(D11="",D13="")</formula>
    </cfRule>
  </conditionalFormatting>
  <conditionalFormatting sqref="G34 G14 G24 G44">
    <cfRule type="expression" priority="43" dxfId="97" stopIfTrue="1">
      <formula>OR(D11="",D13="")</formula>
    </cfRule>
  </conditionalFormatting>
  <conditionalFormatting sqref="I33 I13 I23 I43">
    <cfRule type="expression" priority="44" dxfId="97" stopIfTrue="1">
      <formula>OR(D13="",D15="")</formula>
    </cfRule>
  </conditionalFormatting>
  <conditionalFormatting sqref="I34 I14 I24 I44">
    <cfRule type="expression" priority="45" dxfId="97" stopIfTrue="1">
      <formula>OR(D13="",D15="")</formula>
    </cfRule>
  </conditionalFormatting>
  <conditionalFormatting sqref="G35 G15 G25 G45">
    <cfRule type="expression" priority="46" dxfId="97" stopIfTrue="1">
      <formula>OR(D11="",D15="")</formula>
    </cfRule>
  </conditionalFormatting>
  <conditionalFormatting sqref="G36 G16 G26 G46">
    <cfRule type="expression" priority="47" dxfId="97" stopIfTrue="1">
      <formula>OR(D11="",D15="")</formula>
    </cfRule>
  </conditionalFormatting>
  <conditionalFormatting sqref="H35 H15 H25 H45">
    <cfRule type="expression" priority="48" dxfId="97" stopIfTrue="1">
      <formula>OR(D13="",D15="")</formula>
    </cfRule>
  </conditionalFormatting>
  <conditionalFormatting sqref="H36 H16 H26 H46">
    <cfRule type="expression" priority="49" dxfId="97" stopIfTrue="1">
      <formula>OR(D13="",D15="")</formula>
    </cfRule>
  </conditionalFormatting>
  <conditionalFormatting sqref="J15 J23 J31 J11 J13 J25 J21 J33 J35 J41 J43 J45">
    <cfRule type="expression" priority="50" dxfId="97" stopIfTrue="1">
      <formula>D11=""</formula>
    </cfRule>
  </conditionalFormatting>
  <conditionalFormatting sqref="D31:D36 D41:D46 D21:D26">
    <cfRule type="expression" priority="51" dxfId="97" stopIfTrue="1">
      <formula>D21=""</formula>
    </cfRule>
  </conditionalFormatting>
  <conditionalFormatting sqref="B11:B16">
    <cfRule type="expression" priority="52" dxfId="282" stopIfTrue="1">
      <formula>COUNTIF($B$54:$C$61,D11)&gt;0</formula>
    </cfRule>
  </conditionalFormatting>
  <conditionalFormatting sqref="D11:D16">
    <cfRule type="expression" priority="53" dxfId="97" stopIfTrue="1">
      <formula>D11=""</formula>
    </cfRule>
    <cfRule type="expression" priority="54" dxfId="282" stopIfTrue="1">
      <formula>COUNTIF($B$54:$C$61,D11)&gt;0</formula>
    </cfRule>
  </conditionalFormatting>
  <conditionalFormatting sqref="E11:E16">
    <cfRule type="expression" priority="55" dxfId="97" stopIfTrue="1">
      <formula>D11=""</formula>
    </cfRule>
    <cfRule type="expression" priority="56" dxfId="282" stopIfTrue="1">
      <formula>COUNTIF($B$54:$C$61,D11)&gt;0</formula>
    </cfRule>
  </conditionalFormatting>
  <conditionalFormatting sqref="K11 K13">
    <cfRule type="expression" priority="29" dxfId="97" stopIfTrue="1">
      <formula>C11=""</formula>
    </cfRule>
  </conditionalFormatting>
  <conditionalFormatting sqref="L11 L13">
    <cfRule type="expression" priority="30" dxfId="97" stopIfTrue="1">
      <formula>C11=""</formula>
    </cfRule>
  </conditionalFormatting>
  <conditionalFormatting sqref="K12 K14">
    <cfRule type="expression" priority="31" dxfId="97" stopIfTrue="1">
      <formula>C11=""</formula>
    </cfRule>
  </conditionalFormatting>
  <conditionalFormatting sqref="L12 L14">
    <cfRule type="expression" priority="32" dxfId="97" stopIfTrue="1">
      <formula>C11=""</formula>
    </cfRule>
  </conditionalFormatting>
  <conditionalFormatting sqref="K15">
    <cfRule type="expression" priority="25" dxfId="97" stopIfTrue="1">
      <formula>C15=""</formula>
    </cfRule>
  </conditionalFormatting>
  <conditionalFormatting sqref="L15">
    <cfRule type="expression" priority="26" dxfId="97" stopIfTrue="1">
      <formula>C15=""</formula>
    </cfRule>
  </conditionalFormatting>
  <conditionalFormatting sqref="K16">
    <cfRule type="expression" priority="27" dxfId="97" stopIfTrue="1">
      <formula>C15=""</formula>
    </cfRule>
  </conditionalFormatting>
  <conditionalFormatting sqref="L16">
    <cfRule type="expression" priority="28" dxfId="97" stopIfTrue="1">
      <formula>C15=""</formula>
    </cfRule>
  </conditionalFormatting>
  <conditionalFormatting sqref="K21 K23">
    <cfRule type="expression" priority="21" dxfId="97" stopIfTrue="1">
      <formula>C21=""</formula>
    </cfRule>
  </conditionalFormatting>
  <conditionalFormatting sqref="L21 L23">
    <cfRule type="expression" priority="22" dxfId="97" stopIfTrue="1">
      <formula>C21=""</formula>
    </cfRule>
  </conditionalFormatting>
  <conditionalFormatting sqref="K22 K24">
    <cfRule type="expression" priority="23" dxfId="97" stopIfTrue="1">
      <formula>C21=""</formula>
    </cfRule>
  </conditionalFormatting>
  <conditionalFormatting sqref="L22 L24">
    <cfRule type="expression" priority="24" dxfId="97" stopIfTrue="1">
      <formula>C21=""</formula>
    </cfRule>
  </conditionalFormatting>
  <conditionalFormatting sqref="K25">
    <cfRule type="expression" priority="17" dxfId="97" stopIfTrue="1">
      <formula>C25=""</formula>
    </cfRule>
  </conditionalFormatting>
  <conditionalFormatting sqref="L25">
    <cfRule type="expression" priority="18" dxfId="97" stopIfTrue="1">
      <formula>C25=""</formula>
    </cfRule>
  </conditionalFormatting>
  <conditionalFormatting sqref="K26">
    <cfRule type="expression" priority="19" dxfId="97" stopIfTrue="1">
      <formula>C25=""</formula>
    </cfRule>
  </conditionalFormatting>
  <conditionalFormatting sqref="L26">
    <cfRule type="expression" priority="20" dxfId="97" stopIfTrue="1">
      <formula>C25=""</formula>
    </cfRule>
  </conditionalFormatting>
  <conditionalFormatting sqref="K31 K33">
    <cfRule type="expression" priority="13" dxfId="97" stopIfTrue="1">
      <formula>C31=""</formula>
    </cfRule>
  </conditionalFormatting>
  <conditionalFormatting sqref="L31 L33">
    <cfRule type="expression" priority="14" dxfId="97" stopIfTrue="1">
      <formula>C31=""</formula>
    </cfRule>
  </conditionalFormatting>
  <conditionalFormatting sqref="K32 K34">
    <cfRule type="expression" priority="15" dxfId="97" stopIfTrue="1">
      <formula>C31=""</formula>
    </cfRule>
  </conditionalFormatting>
  <conditionalFormatting sqref="L32 L34">
    <cfRule type="expression" priority="16" dxfId="97" stopIfTrue="1">
      <formula>C31=""</formula>
    </cfRule>
  </conditionalFormatting>
  <conditionalFormatting sqref="K35">
    <cfRule type="expression" priority="9" dxfId="97" stopIfTrue="1">
      <formula>C35=""</formula>
    </cfRule>
  </conditionalFormatting>
  <conditionalFormatting sqref="L35">
    <cfRule type="expression" priority="10" dxfId="97" stopIfTrue="1">
      <formula>C35=""</formula>
    </cfRule>
  </conditionalFormatting>
  <conditionalFormatting sqref="K36">
    <cfRule type="expression" priority="11" dxfId="97" stopIfTrue="1">
      <formula>C35=""</formula>
    </cfRule>
  </conditionalFormatting>
  <conditionalFormatting sqref="L36">
    <cfRule type="expression" priority="12" dxfId="97" stopIfTrue="1">
      <formula>C35=""</formula>
    </cfRule>
  </conditionalFormatting>
  <conditionalFormatting sqref="K41 K43">
    <cfRule type="expression" priority="5" dxfId="97" stopIfTrue="1">
      <formula>C41=""</formula>
    </cfRule>
  </conditionalFormatting>
  <conditionalFormatting sqref="L41 L43">
    <cfRule type="expression" priority="6" dxfId="97" stopIfTrue="1">
      <formula>C41=""</formula>
    </cfRule>
  </conditionalFormatting>
  <conditionalFormatting sqref="K42 K44">
    <cfRule type="expression" priority="7" dxfId="97" stopIfTrue="1">
      <formula>C41=""</formula>
    </cfRule>
  </conditionalFormatting>
  <conditionalFormatting sqref="L42 L44">
    <cfRule type="expression" priority="8" dxfId="97" stopIfTrue="1">
      <formula>C41=""</formula>
    </cfRule>
  </conditionalFormatting>
  <conditionalFormatting sqref="K45">
    <cfRule type="expression" priority="1" dxfId="97" stopIfTrue="1">
      <formula>C45=""</formula>
    </cfRule>
  </conditionalFormatting>
  <conditionalFormatting sqref="L45">
    <cfRule type="expression" priority="2" dxfId="97" stopIfTrue="1">
      <formula>C45=""</formula>
    </cfRule>
  </conditionalFormatting>
  <conditionalFormatting sqref="K46">
    <cfRule type="expression" priority="3" dxfId="97" stopIfTrue="1">
      <formula>C45=""</formula>
    </cfRule>
  </conditionalFormatting>
  <conditionalFormatting sqref="L46">
    <cfRule type="expression" priority="4" dxfId="97" stopIfTrue="1">
      <formula>C45=""</formula>
    </cfRule>
  </conditionalFormatting>
  <dataValidations count="4">
    <dataValidation type="list" allowBlank="1" showInputMessage="1" showErrorMessage="1" sqref="J6:K6">
      <formula1>$B$200:$B$201</formula1>
    </dataValidation>
    <dataValidation type="list" allowBlank="1" showInputMessage="1" showErrorMessage="1" sqref="G6:I6">
      <formula1>$A$200:$A$205</formula1>
    </dataValidation>
    <dataValidation type="list" allowBlank="1" showInputMessage="1" showErrorMessage="1" sqref="M6">
      <formula1>$D$200:$D$204</formula1>
    </dataValidation>
    <dataValidation type="list" allowBlank="1" showInputMessage="1" showErrorMessage="1" sqref="L6">
      <formula1>$C$200:$C$206</formula1>
    </dataValidation>
  </dataValidations>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71"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1:Y221"/>
  <sheetViews>
    <sheetView showGridLines="0" showZeros="0" zoomScale="85" zoomScaleNormal="85" zoomScalePageLayoutView="0" workbookViewId="0" topLeftCell="A1">
      <pane ySplit="10" topLeftCell="A11" activePane="bottomLeft" state="frozen"/>
      <selection pane="topLeft" activeCell="A3" sqref="A3:M3"/>
      <selection pane="bottomLeft" activeCell="A3" sqref="A3:Q3"/>
    </sheetView>
  </sheetViews>
  <sheetFormatPr defaultColWidth="9.125" defaultRowHeight="12.75"/>
  <cols>
    <col min="1" max="2" width="8.625" style="412" customWidth="1"/>
    <col min="3" max="3" width="6.375" style="412" hidden="1" customWidth="1"/>
    <col min="4" max="4" width="21.50390625" style="412" customWidth="1"/>
    <col min="5" max="5" width="9.00390625" style="412" customWidth="1"/>
    <col min="6" max="6" width="16.125" style="412" bestFit="1" customWidth="1"/>
    <col min="7" max="7" width="2.625" style="412" customWidth="1"/>
    <col min="8" max="9" width="9.875" style="412" customWidth="1"/>
    <col min="10" max="10" width="4.625" style="412" hidden="1" customWidth="1"/>
    <col min="11" max="11" width="2.625" style="412" customWidth="1"/>
    <col min="12" max="13" width="10.625" style="412" customWidth="1"/>
    <col min="14" max="14" width="4.625" style="412" hidden="1" customWidth="1"/>
    <col min="15" max="15" width="2.625" style="412" customWidth="1"/>
    <col min="16" max="16" width="17.625" style="412" customWidth="1"/>
    <col min="17" max="17" width="9.375" style="412" customWidth="1"/>
    <col min="18" max="18" width="4.00390625" style="412" customWidth="1"/>
    <col min="19" max="19" width="10.375" style="412" bestFit="1" customWidth="1"/>
    <col min="20" max="16384" width="9.125" style="412" customWidth="1"/>
  </cols>
  <sheetData>
    <row r="1" spans="1:25" ht="30" customHeight="1">
      <c r="A1" s="1871" t="s">
        <v>88</v>
      </c>
      <c r="B1" s="1871"/>
      <c r="C1" s="1871"/>
      <c r="D1" s="1871"/>
      <c r="E1" s="1871"/>
      <c r="F1" s="1871"/>
      <c r="G1" s="1871"/>
      <c r="H1" s="1871"/>
      <c r="I1" s="1871"/>
      <c r="J1" s="1871"/>
      <c r="K1" s="1871"/>
      <c r="L1" s="1871"/>
      <c r="M1" s="1871"/>
      <c r="N1" s="1871"/>
      <c r="O1" s="1871"/>
      <c r="P1" s="1871"/>
      <c r="Q1" s="1871"/>
      <c r="R1" s="147"/>
      <c r="S1" s="147"/>
      <c r="T1" s="147"/>
      <c r="U1" s="147"/>
      <c r="V1" s="147"/>
      <c r="W1" s="147"/>
      <c r="X1" s="147"/>
      <c r="Y1" s="147"/>
    </row>
    <row r="2" spans="1:25" ht="9.75" customHeight="1">
      <c r="A2" s="1872" t="s">
        <v>0</v>
      </c>
      <c r="B2" s="1873"/>
      <c r="C2" s="1873"/>
      <c r="D2" s="1873"/>
      <c r="E2" s="1873"/>
      <c r="F2" s="1873"/>
      <c r="G2" s="1873"/>
      <c r="H2" s="1873"/>
      <c r="I2" s="1873"/>
      <c r="J2" s="1873"/>
      <c r="K2" s="1873"/>
      <c r="L2" s="1873"/>
      <c r="M2" s="1873"/>
      <c r="N2" s="1873"/>
      <c r="O2" s="1873"/>
      <c r="P2" s="1873"/>
      <c r="Q2" s="1874"/>
      <c r="R2" s="147"/>
      <c r="S2" s="147"/>
      <c r="T2" s="147"/>
      <c r="U2" s="147"/>
      <c r="V2" s="147"/>
      <c r="W2" s="147"/>
      <c r="X2" s="147"/>
      <c r="Y2" s="147"/>
    </row>
    <row r="3" spans="1:25" s="259" customFormat="1" ht="21" customHeight="1">
      <c r="A3" s="1875"/>
      <c r="B3" s="1876"/>
      <c r="C3" s="1876"/>
      <c r="D3" s="1876"/>
      <c r="E3" s="1876"/>
      <c r="F3" s="1876"/>
      <c r="G3" s="1876"/>
      <c r="H3" s="1876"/>
      <c r="I3" s="1876"/>
      <c r="J3" s="1876"/>
      <c r="K3" s="1876"/>
      <c r="L3" s="1876"/>
      <c r="M3" s="1876"/>
      <c r="N3" s="1876"/>
      <c r="O3" s="1876"/>
      <c r="P3" s="1876"/>
      <c r="Q3" s="1877"/>
      <c r="R3" s="258"/>
      <c r="S3" s="258"/>
      <c r="T3" s="258"/>
      <c r="U3" s="258"/>
      <c r="V3" s="258"/>
      <c r="W3" s="258"/>
      <c r="X3" s="258"/>
      <c r="Y3" s="258"/>
    </row>
    <row r="4" spans="1:25" s="140" customFormat="1" ht="12">
      <c r="A4" s="1878"/>
      <c r="B4" s="1878"/>
      <c r="C4" s="1878"/>
      <c r="D4" s="1878"/>
      <c r="E4" s="1878"/>
      <c r="F4" s="1878"/>
      <c r="G4" s="1878"/>
      <c r="H4" s="1878"/>
      <c r="I4" s="1878"/>
      <c r="J4" s="1878"/>
      <c r="K4" s="1878"/>
      <c r="L4" s="1878"/>
      <c r="M4" s="1878"/>
      <c r="N4" s="1878"/>
      <c r="O4" s="1878"/>
      <c r="P4" s="1878"/>
      <c r="Q4" s="1878"/>
      <c r="R4" s="260"/>
      <c r="S4" s="260"/>
      <c r="T4" s="260"/>
      <c r="U4" s="260"/>
      <c r="V4" s="260"/>
      <c r="W4" s="260"/>
      <c r="X4" s="260"/>
      <c r="Y4" s="260"/>
    </row>
    <row r="5" spans="1:25" s="154" customFormat="1" ht="12">
      <c r="A5" s="1458" t="s">
        <v>1</v>
      </c>
      <c r="B5" s="1458"/>
      <c r="C5" s="1458"/>
      <c r="D5" s="1458"/>
      <c r="E5" s="1458" t="s">
        <v>2</v>
      </c>
      <c r="F5" s="1458"/>
      <c r="G5" s="1458" t="s">
        <v>3</v>
      </c>
      <c r="H5" s="1458"/>
      <c r="I5" s="1458"/>
      <c r="J5" s="261"/>
      <c r="K5" s="1458" t="s">
        <v>4</v>
      </c>
      <c r="L5" s="1458"/>
      <c r="M5" s="1458"/>
      <c r="N5" s="1458"/>
      <c r="O5" s="1458"/>
      <c r="P5" s="358" t="s">
        <v>5</v>
      </c>
      <c r="Q5" s="358" t="s">
        <v>6</v>
      </c>
      <c r="R5" s="262"/>
      <c r="S5" s="262"/>
      <c r="T5" s="262"/>
      <c r="U5" s="262"/>
      <c r="V5" s="262"/>
      <c r="W5" s="262"/>
      <c r="X5" s="262"/>
      <c r="Y5" s="262"/>
    </row>
    <row r="6" spans="1:25" s="265" customFormat="1" ht="12.75">
      <c r="A6" s="1855"/>
      <c r="B6" s="1855"/>
      <c r="C6" s="1855"/>
      <c r="D6" s="1855"/>
      <c r="E6" s="1856"/>
      <c r="F6" s="1857"/>
      <c r="G6" s="1855"/>
      <c r="H6" s="1855"/>
      <c r="I6" s="1855"/>
      <c r="J6" s="263"/>
      <c r="K6" s="1855"/>
      <c r="L6" s="1855"/>
      <c r="M6" s="1855"/>
      <c r="N6" s="1855"/>
      <c r="O6" s="1855"/>
      <c r="P6" s="359"/>
      <c r="Q6" s="359"/>
      <c r="R6" s="264"/>
      <c r="S6" s="264"/>
      <c r="T6" s="264"/>
      <c r="U6" s="264"/>
      <c r="V6" s="264"/>
      <c r="W6" s="264"/>
      <c r="X6" s="264"/>
      <c r="Y6" s="264"/>
    </row>
    <row r="7" spans="1:25" s="156" customFormat="1" ht="18" customHeight="1">
      <c r="A7" s="184"/>
      <c r="B7" s="184"/>
      <c r="C7" s="185"/>
      <c r="D7" s="149"/>
      <c r="E7" s="149"/>
      <c r="F7" s="1849"/>
      <c r="G7" s="1849"/>
      <c r="H7" s="1850"/>
      <c r="I7" s="1850"/>
      <c r="J7" s="360"/>
      <c r="K7" s="360"/>
      <c r="L7" s="360"/>
      <c r="M7" s="266"/>
      <c r="N7" s="266"/>
      <c r="O7" s="266"/>
      <c r="P7" s="267"/>
      <c r="Q7" s="268"/>
      <c r="R7" s="184"/>
      <c r="S7" s="184"/>
      <c r="T7" s="184"/>
      <c r="U7" s="184"/>
      <c r="V7" s="184"/>
      <c r="W7" s="184"/>
      <c r="X7" s="184"/>
      <c r="Y7" s="184"/>
    </row>
    <row r="8" spans="1:25" ht="22.5" customHeight="1" thickBot="1">
      <c r="A8" s="1858" t="s">
        <v>75</v>
      </c>
      <c r="B8" s="1858"/>
      <c r="C8" s="1858"/>
      <c r="D8" s="1858"/>
      <c r="E8" s="1858"/>
      <c r="F8" s="1858"/>
      <c r="G8" s="1858"/>
      <c r="H8" s="1858"/>
      <c r="I8" s="1858"/>
      <c r="J8" s="1858"/>
      <c r="K8" s="1858"/>
      <c r="L8" s="1858"/>
      <c r="M8" s="1858"/>
      <c r="N8" s="1858"/>
      <c r="O8" s="1858"/>
      <c r="P8" s="1858"/>
      <c r="Q8" s="1858"/>
      <c r="R8" s="147"/>
      <c r="S8" s="147"/>
      <c r="T8" s="147"/>
      <c r="U8" s="147"/>
      <c r="V8" s="147"/>
      <c r="W8" s="147"/>
      <c r="X8" s="147"/>
      <c r="Y8" s="147"/>
    </row>
    <row r="9" spans="1:25" ht="15" customHeight="1" thickTop="1">
      <c r="A9" s="1859" t="s">
        <v>7</v>
      </c>
      <c r="B9" s="1861" t="s">
        <v>8</v>
      </c>
      <c r="C9" s="1863"/>
      <c r="D9" s="1865" t="s">
        <v>41</v>
      </c>
      <c r="E9" s="1867" t="s">
        <v>42</v>
      </c>
      <c r="F9" s="1851" t="s">
        <v>9</v>
      </c>
      <c r="G9" s="269"/>
      <c r="H9" s="270"/>
      <c r="I9" s="1853" t="s">
        <v>87</v>
      </c>
      <c r="J9" s="1853"/>
      <c r="K9" s="1853"/>
      <c r="L9" s="1853"/>
      <c r="M9" s="1853" t="s">
        <v>76</v>
      </c>
      <c r="N9" s="1853"/>
      <c r="O9" s="1853"/>
      <c r="P9" s="1853"/>
      <c r="Q9" s="1869" t="s">
        <v>30</v>
      </c>
      <c r="R9" s="147"/>
      <c r="S9" s="147"/>
      <c r="T9" s="147"/>
      <c r="U9" s="147"/>
      <c r="V9" s="147"/>
      <c r="W9" s="147"/>
      <c r="X9" s="147"/>
      <c r="Y9" s="147"/>
    </row>
    <row r="10" spans="1:25" s="153" customFormat="1" ht="15" customHeight="1" thickBot="1">
      <c r="A10" s="1860"/>
      <c r="B10" s="1862"/>
      <c r="C10" s="1864"/>
      <c r="D10" s="1866"/>
      <c r="E10" s="1868"/>
      <c r="F10" s="1852"/>
      <c r="G10" s="271"/>
      <c r="H10" s="272"/>
      <c r="I10" s="1854"/>
      <c r="J10" s="1854"/>
      <c r="K10" s="1854"/>
      <c r="L10" s="1854"/>
      <c r="M10" s="1854"/>
      <c r="N10" s="1854"/>
      <c r="O10" s="1854"/>
      <c r="P10" s="1854"/>
      <c r="Q10" s="1870"/>
      <c r="R10" s="273"/>
      <c r="S10" s="273"/>
      <c r="T10" s="273"/>
      <c r="U10" s="273"/>
      <c r="V10" s="273"/>
      <c r="W10" s="273"/>
      <c r="X10" s="273"/>
      <c r="Y10" s="273"/>
    </row>
    <row r="11" spans="1:25" s="153" customFormat="1" ht="24" customHeight="1" thickTop="1">
      <c r="A11" s="1846">
        <v>1</v>
      </c>
      <c r="B11" s="1823">
        <v>1</v>
      </c>
      <c r="C11" s="1830">
        <v>1</v>
      </c>
      <c r="D11" s="1847"/>
      <c r="E11" s="1844"/>
      <c r="F11" s="1844"/>
      <c r="G11" s="274"/>
      <c r="H11" s="275"/>
      <c r="I11" s="275"/>
      <c r="J11" s="150"/>
      <c r="K11" s="276"/>
      <c r="L11" s="150"/>
      <c r="M11" s="150"/>
      <c r="N11" s="150"/>
      <c r="O11" s="276"/>
      <c r="P11" s="357"/>
      <c r="Q11" s="357"/>
      <c r="R11" s="273"/>
      <c r="S11" s="273"/>
      <c r="T11" s="273"/>
      <c r="U11" s="273"/>
      <c r="V11" s="273"/>
      <c r="W11" s="273"/>
      <c r="X11" s="273"/>
      <c r="Y11" s="273"/>
    </row>
    <row r="12" spans="1:25" s="142" customFormat="1" ht="24" customHeight="1">
      <c r="A12" s="1822"/>
      <c r="B12" s="1824"/>
      <c r="C12" s="1831"/>
      <c r="D12" s="1828"/>
      <c r="E12" s="1777"/>
      <c r="F12" s="1777"/>
      <c r="G12" s="1809"/>
      <c r="H12" s="1809"/>
      <c r="I12" s="1809"/>
      <c r="J12" s="1834"/>
      <c r="K12" s="167"/>
      <c r="L12" s="1573"/>
      <c r="M12" s="1573"/>
      <c r="N12" s="1573"/>
      <c r="O12" s="277"/>
      <c r="P12" s="1518"/>
      <c r="Q12" s="1518"/>
      <c r="R12" s="278"/>
      <c r="S12" s="278"/>
      <c r="T12" s="278"/>
      <c r="U12" s="278"/>
      <c r="V12" s="278"/>
      <c r="W12" s="278"/>
      <c r="X12" s="278"/>
      <c r="Y12" s="278"/>
    </row>
    <row r="13" spans="1:25" s="142" customFormat="1" ht="24" customHeight="1">
      <c r="A13" s="1821"/>
      <c r="B13" s="1829">
        <v>2</v>
      </c>
      <c r="C13" s="1825"/>
      <c r="D13" s="1827"/>
      <c r="E13" s="1775"/>
      <c r="F13" s="1776"/>
      <c r="G13" s="1810"/>
      <c r="H13" s="1810"/>
      <c r="I13" s="1810"/>
      <c r="J13" s="1835"/>
      <c r="K13" s="167"/>
      <c r="L13" s="1573"/>
      <c r="M13" s="1573"/>
      <c r="N13" s="1573"/>
      <c r="O13" s="277"/>
      <c r="P13" s="1518"/>
      <c r="Q13" s="1518"/>
      <c r="R13" s="278"/>
      <c r="S13" s="278"/>
      <c r="T13" s="278"/>
      <c r="U13" s="278"/>
      <c r="V13" s="278"/>
      <c r="W13" s="278"/>
      <c r="X13" s="278"/>
      <c r="Y13" s="278"/>
    </row>
    <row r="14" spans="1:25" s="142" customFormat="1" ht="24" customHeight="1">
      <c r="A14" s="1822"/>
      <c r="B14" s="1824"/>
      <c r="C14" s="1826"/>
      <c r="D14" s="1828"/>
      <c r="E14" s="1777"/>
      <c r="F14" s="1778"/>
      <c r="G14" s="435"/>
      <c r="H14" s="1808"/>
      <c r="I14" s="1808"/>
      <c r="J14" s="438"/>
      <c r="K14" s="1816"/>
      <c r="L14" s="1809"/>
      <c r="M14" s="1809"/>
      <c r="N14" s="1814"/>
      <c r="O14" s="167"/>
      <c r="P14" s="1518"/>
      <c r="Q14" s="1518"/>
      <c r="R14" s="278"/>
      <c r="S14" s="278"/>
      <c r="T14" s="278"/>
      <c r="U14" s="278"/>
      <c r="V14" s="278"/>
      <c r="W14" s="278"/>
      <c r="X14" s="278"/>
      <c r="Y14" s="278"/>
    </row>
    <row r="15" spans="1:25" s="142" customFormat="1" ht="24" customHeight="1">
      <c r="A15" s="1821"/>
      <c r="B15" s="1823">
        <v>3</v>
      </c>
      <c r="C15" s="1825"/>
      <c r="D15" s="1827"/>
      <c r="E15" s="1775"/>
      <c r="F15" s="1775"/>
      <c r="G15" s="180"/>
      <c r="H15" s="1801"/>
      <c r="I15" s="1801"/>
      <c r="J15" s="1802"/>
      <c r="K15" s="1817"/>
      <c r="L15" s="1810"/>
      <c r="M15" s="1810"/>
      <c r="N15" s="1815"/>
      <c r="O15" s="167"/>
      <c r="P15" s="1518"/>
      <c r="Q15" s="1518"/>
      <c r="R15" s="278"/>
      <c r="S15" s="278"/>
      <c r="T15" s="278"/>
      <c r="U15" s="278"/>
      <c r="V15" s="278"/>
      <c r="W15" s="278"/>
      <c r="X15" s="278"/>
      <c r="Y15" s="278"/>
    </row>
    <row r="16" spans="1:25" s="142" customFormat="1" ht="24" customHeight="1">
      <c r="A16" s="1822"/>
      <c r="B16" s="1824"/>
      <c r="C16" s="1826"/>
      <c r="D16" s="1828"/>
      <c r="E16" s="1777"/>
      <c r="F16" s="1777"/>
      <c r="G16" s="1809"/>
      <c r="H16" s="1809"/>
      <c r="I16" s="1809"/>
      <c r="J16" s="1811"/>
      <c r="K16" s="437"/>
      <c r="L16" s="1813"/>
      <c r="M16" s="1813"/>
      <c r="N16" s="1838"/>
      <c r="O16" s="168"/>
      <c r="P16" s="1518"/>
      <c r="Q16" s="1518"/>
      <c r="R16" s="278"/>
      <c r="S16" s="278"/>
      <c r="T16" s="278"/>
      <c r="U16" s="278"/>
      <c r="V16" s="278"/>
      <c r="W16" s="278"/>
      <c r="X16" s="278"/>
      <c r="Y16" s="278"/>
    </row>
    <row r="17" spans="1:25" s="142" customFormat="1" ht="24" customHeight="1">
      <c r="A17" s="1821" t="str">
        <f>IF(C17=0,"5-8",C17)</f>
        <v>5-8</v>
      </c>
      <c r="B17" s="1829">
        <v>4</v>
      </c>
      <c r="C17" s="1830"/>
      <c r="D17" s="1827"/>
      <c r="E17" s="1775"/>
      <c r="F17" s="1776"/>
      <c r="G17" s="1810"/>
      <c r="H17" s="1810"/>
      <c r="I17" s="1810"/>
      <c r="J17" s="1812"/>
      <c r="K17" s="436"/>
      <c r="L17" s="1818"/>
      <c r="M17" s="1818"/>
      <c r="N17" s="1836"/>
      <c r="O17" s="168"/>
      <c r="P17" s="1518"/>
      <c r="Q17" s="1518"/>
      <c r="R17" s="278"/>
      <c r="S17" s="278"/>
      <c r="T17" s="278"/>
      <c r="U17" s="278"/>
      <c r="V17" s="278"/>
      <c r="W17" s="278"/>
      <c r="X17" s="278"/>
      <c r="Y17" s="278"/>
    </row>
    <row r="18" spans="1:25" s="142" customFormat="1" ht="24" customHeight="1">
      <c r="A18" s="1822"/>
      <c r="B18" s="1824"/>
      <c r="C18" s="1831"/>
      <c r="D18" s="1828"/>
      <c r="E18" s="1777"/>
      <c r="F18" s="1778"/>
      <c r="G18" s="435"/>
      <c r="H18" s="1808"/>
      <c r="I18" s="1808"/>
      <c r="J18" s="434"/>
      <c r="K18" s="441"/>
      <c r="L18" s="1832"/>
      <c r="M18" s="1832"/>
      <c r="N18" s="1833"/>
      <c r="O18" s="1816"/>
      <c r="P18" s="1809"/>
      <c r="Q18" s="1809"/>
      <c r="R18" s="278"/>
      <c r="S18" s="278"/>
      <c r="T18" s="278"/>
      <c r="U18" s="278"/>
      <c r="V18" s="278"/>
      <c r="W18" s="278"/>
      <c r="X18" s="278"/>
      <c r="Y18" s="278"/>
    </row>
    <row r="19" spans="1:25" s="142" customFormat="1" ht="24" customHeight="1">
      <c r="A19" s="1821" t="str">
        <f>IF(C19=0,"3-4",C19)</f>
        <v>3-4</v>
      </c>
      <c r="B19" s="1823">
        <v>5</v>
      </c>
      <c r="C19" s="1830"/>
      <c r="D19" s="1827"/>
      <c r="E19" s="1775"/>
      <c r="F19" s="1775"/>
      <c r="G19" s="180"/>
      <c r="H19" s="1801"/>
      <c r="I19" s="1801"/>
      <c r="J19" s="1801"/>
      <c r="K19" s="441"/>
      <c r="L19" s="1832"/>
      <c r="M19" s="1832"/>
      <c r="N19" s="1833"/>
      <c r="O19" s="1817"/>
      <c r="P19" s="1810"/>
      <c r="Q19" s="1810"/>
      <c r="R19" s="278"/>
      <c r="S19" s="278"/>
      <c r="T19" s="278"/>
      <c r="U19" s="278"/>
      <c r="V19" s="278"/>
      <c r="W19" s="278"/>
      <c r="X19" s="278"/>
      <c r="Y19" s="278"/>
    </row>
    <row r="20" spans="1:25" s="142" customFormat="1" ht="24" customHeight="1">
      <c r="A20" s="1822"/>
      <c r="B20" s="1824"/>
      <c r="C20" s="1831"/>
      <c r="D20" s="1828"/>
      <c r="E20" s="1777"/>
      <c r="F20" s="1777"/>
      <c r="G20" s="1809"/>
      <c r="H20" s="1809"/>
      <c r="I20" s="1809"/>
      <c r="J20" s="1834"/>
      <c r="K20" s="439"/>
      <c r="L20" s="1832"/>
      <c r="M20" s="1832"/>
      <c r="N20" s="1833"/>
      <c r="O20" s="437"/>
      <c r="P20" s="1813"/>
      <c r="Q20" s="1838"/>
      <c r="R20" s="278"/>
      <c r="S20" s="278"/>
      <c r="T20" s="278"/>
      <c r="U20" s="278"/>
      <c r="V20" s="278"/>
      <c r="W20" s="278"/>
      <c r="X20" s="278"/>
      <c r="Y20" s="278"/>
    </row>
    <row r="21" spans="1:25" s="142" customFormat="1" ht="24" customHeight="1">
      <c r="A21" s="1821"/>
      <c r="B21" s="1829">
        <v>6</v>
      </c>
      <c r="C21" s="1825"/>
      <c r="D21" s="1827"/>
      <c r="E21" s="1775"/>
      <c r="F21" s="1776"/>
      <c r="G21" s="1810"/>
      <c r="H21" s="1810"/>
      <c r="I21" s="1810"/>
      <c r="J21" s="1835"/>
      <c r="K21" s="439"/>
      <c r="L21" s="1832"/>
      <c r="M21" s="1832"/>
      <c r="N21" s="1833"/>
      <c r="O21" s="172"/>
      <c r="P21" s="1801"/>
      <c r="Q21" s="1802"/>
      <c r="R21" s="278"/>
      <c r="S21" s="278"/>
      <c r="T21" s="278"/>
      <c r="U21" s="278"/>
      <c r="V21" s="278"/>
      <c r="W21" s="278"/>
      <c r="X21" s="278"/>
      <c r="Y21" s="278"/>
    </row>
    <row r="22" spans="1:25" s="142" customFormat="1" ht="24" customHeight="1">
      <c r="A22" s="1822"/>
      <c r="B22" s="1824"/>
      <c r="C22" s="1826"/>
      <c r="D22" s="1828"/>
      <c r="E22" s="1777"/>
      <c r="F22" s="1778"/>
      <c r="G22" s="435"/>
      <c r="H22" s="1808"/>
      <c r="I22" s="1808"/>
      <c r="J22" s="438"/>
      <c r="K22" s="1816"/>
      <c r="L22" s="1809"/>
      <c r="M22" s="1809"/>
      <c r="N22" s="1814"/>
      <c r="O22" s="171"/>
      <c r="P22" s="1573"/>
      <c r="Q22" s="1845"/>
      <c r="R22" s="278"/>
      <c r="S22" s="278"/>
      <c r="T22" s="278"/>
      <c r="U22" s="278"/>
      <c r="V22" s="278"/>
      <c r="W22" s="278"/>
      <c r="X22" s="278"/>
      <c r="Y22" s="278"/>
    </row>
    <row r="23" spans="1:25" s="142" customFormat="1" ht="24" customHeight="1">
      <c r="A23" s="1821"/>
      <c r="B23" s="1823">
        <v>7</v>
      </c>
      <c r="C23" s="1825"/>
      <c r="D23" s="1827"/>
      <c r="E23" s="1775"/>
      <c r="F23" s="1775"/>
      <c r="G23" s="180"/>
      <c r="H23" s="1801"/>
      <c r="I23" s="1801"/>
      <c r="J23" s="1802"/>
      <c r="K23" s="1817"/>
      <c r="L23" s="1810"/>
      <c r="M23" s="1810"/>
      <c r="N23" s="1815"/>
      <c r="O23" s="171"/>
      <c r="P23" s="1518"/>
      <c r="Q23" s="1837"/>
      <c r="R23" s="278"/>
      <c r="S23" s="278"/>
      <c r="T23" s="278"/>
      <c r="U23" s="278"/>
      <c r="V23" s="278"/>
      <c r="W23" s="278"/>
      <c r="X23" s="278"/>
      <c r="Y23" s="278"/>
    </row>
    <row r="24" spans="1:25" s="142" customFormat="1" ht="24" customHeight="1">
      <c r="A24" s="1822"/>
      <c r="B24" s="1824"/>
      <c r="C24" s="1826"/>
      <c r="D24" s="1828"/>
      <c r="E24" s="1777"/>
      <c r="F24" s="1777"/>
      <c r="G24" s="1809"/>
      <c r="H24" s="1809"/>
      <c r="I24" s="1809"/>
      <c r="J24" s="1811"/>
      <c r="K24" s="437"/>
      <c r="L24" s="1813"/>
      <c r="M24" s="1813"/>
      <c r="N24" s="1813"/>
      <c r="O24" s="362"/>
      <c r="P24" s="1518"/>
      <c r="Q24" s="1837"/>
      <c r="R24" s="278"/>
      <c r="S24" s="278"/>
      <c r="T24" s="278"/>
      <c r="U24" s="278"/>
      <c r="V24" s="278"/>
      <c r="W24" s="278"/>
      <c r="X24" s="278"/>
      <c r="Y24" s="278"/>
    </row>
    <row r="25" spans="1:25" s="142" customFormat="1" ht="24" customHeight="1">
      <c r="A25" s="1821" t="str">
        <f>IF(C25=0,"5-8",C25)</f>
        <v>5-8</v>
      </c>
      <c r="B25" s="1829">
        <v>8</v>
      </c>
      <c r="C25" s="1830"/>
      <c r="D25" s="1827"/>
      <c r="E25" s="1775"/>
      <c r="F25" s="1776"/>
      <c r="G25" s="1810"/>
      <c r="H25" s="1810"/>
      <c r="I25" s="1810"/>
      <c r="J25" s="1812"/>
      <c r="K25" s="436"/>
      <c r="L25" s="1818"/>
      <c r="M25" s="1818"/>
      <c r="N25" s="1818"/>
      <c r="O25" s="362"/>
      <c r="P25" s="1518"/>
      <c r="Q25" s="1837"/>
      <c r="R25" s="278"/>
      <c r="S25" s="278"/>
      <c r="T25" s="278"/>
      <c r="U25" s="278"/>
      <c r="V25" s="278"/>
      <c r="W25" s="278"/>
      <c r="X25" s="278"/>
      <c r="Y25" s="278"/>
    </row>
    <row r="26" spans="1:25" s="142" customFormat="1" ht="24" customHeight="1">
      <c r="A26" s="1822"/>
      <c r="B26" s="1824"/>
      <c r="C26" s="1831"/>
      <c r="D26" s="1828"/>
      <c r="E26" s="1777"/>
      <c r="F26" s="1778"/>
      <c r="G26" s="435"/>
      <c r="H26" s="1808"/>
      <c r="I26" s="1808"/>
      <c r="J26" s="434"/>
      <c r="K26" s="362"/>
      <c r="L26" s="1573"/>
      <c r="M26" s="1573"/>
      <c r="N26" s="1573"/>
      <c r="O26" s="277"/>
      <c r="P26" s="1809"/>
      <c r="Q26" s="1840"/>
      <c r="R26" s="278"/>
      <c r="S26" s="278"/>
      <c r="T26" s="278"/>
      <c r="U26" s="278"/>
      <c r="V26" s="278"/>
      <c r="W26" s="278"/>
      <c r="X26" s="278"/>
      <c r="Y26" s="278"/>
    </row>
    <row r="27" spans="1:25" s="153" customFormat="1" ht="24" customHeight="1">
      <c r="A27" s="1846" t="str">
        <f>IF(C27=0,"5-8",C27)</f>
        <v>5-8</v>
      </c>
      <c r="B27" s="1823">
        <v>9</v>
      </c>
      <c r="C27" s="1830"/>
      <c r="D27" s="1847"/>
      <c r="E27" s="1844"/>
      <c r="F27" s="1844"/>
      <c r="G27" s="274"/>
      <c r="H27" s="1848"/>
      <c r="I27" s="1848"/>
      <c r="J27" s="150"/>
      <c r="K27" s="276"/>
      <c r="L27" s="150"/>
      <c r="M27" s="150"/>
      <c r="N27" s="150"/>
      <c r="O27" s="276"/>
      <c r="P27" s="1810"/>
      <c r="Q27" s="1841"/>
      <c r="R27" s="273"/>
      <c r="S27" s="273"/>
      <c r="T27" s="273"/>
      <c r="U27" s="273"/>
      <c r="V27" s="273"/>
      <c r="W27" s="273"/>
      <c r="X27" s="273"/>
      <c r="Y27" s="273"/>
    </row>
    <row r="28" spans="1:25" s="142" customFormat="1" ht="24" customHeight="1">
      <c r="A28" s="1822"/>
      <c r="B28" s="1824"/>
      <c r="C28" s="1831"/>
      <c r="D28" s="1828"/>
      <c r="E28" s="1777"/>
      <c r="F28" s="1777"/>
      <c r="G28" s="1809"/>
      <c r="H28" s="1809"/>
      <c r="I28" s="1809"/>
      <c r="J28" s="1834"/>
      <c r="K28" s="167"/>
      <c r="L28" s="1573"/>
      <c r="M28" s="1573"/>
      <c r="N28" s="1573"/>
      <c r="O28" s="277"/>
      <c r="P28" s="1808"/>
      <c r="Q28" s="1839"/>
      <c r="R28" s="440"/>
      <c r="S28" s="278"/>
      <c r="T28" s="278"/>
      <c r="U28" s="278"/>
      <c r="V28" s="278"/>
      <c r="W28" s="278"/>
      <c r="X28" s="278"/>
      <c r="Y28" s="278"/>
    </row>
    <row r="29" spans="1:25" s="142" customFormat="1" ht="24" customHeight="1">
      <c r="A29" s="1821"/>
      <c r="B29" s="1829">
        <v>10</v>
      </c>
      <c r="C29" s="1825"/>
      <c r="D29" s="1827"/>
      <c r="E29" s="1775"/>
      <c r="F29" s="1776"/>
      <c r="G29" s="1810"/>
      <c r="H29" s="1810"/>
      <c r="I29" s="1810"/>
      <c r="J29" s="1835"/>
      <c r="K29" s="167"/>
      <c r="L29" s="1573"/>
      <c r="M29" s="1573"/>
      <c r="N29" s="1573"/>
      <c r="O29" s="277"/>
      <c r="P29" s="1842"/>
      <c r="Q29" s="1843"/>
      <c r="R29" s="278"/>
      <c r="S29" s="270"/>
      <c r="T29" s="278"/>
      <c r="U29" s="278"/>
      <c r="V29" s="278"/>
      <c r="W29" s="278"/>
      <c r="X29" s="278"/>
      <c r="Y29" s="278"/>
    </row>
    <row r="30" spans="1:25" s="142" customFormat="1" ht="24" customHeight="1">
      <c r="A30" s="1822"/>
      <c r="B30" s="1824"/>
      <c r="C30" s="1826"/>
      <c r="D30" s="1828"/>
      <c r="E30" s="1777"/>
      <c r="F30" s="1778"/>
      <c r="G30" s="435"/>
      <c r="H30" s="1808"/>
      <c r="I30" s="1808"/>
      <c r="J30" s="438"/>
      <c r="K30" s="1816"/>
      <c r="L30" s="1809"/>
      <c r="M30" s="1809"/>
      <c r="N30" s="1814"/>
      <c r="O30" s="167"/>
      <c r="P30" s="1518"/>
      <c r="Q30" s="1837"/>
      <c r="R30" s="278"/>
      <c r="S30" s="278"/>
      <c r="T30" s="278"/>
      <c r="U30" s="278"/>
      <c r="V30" s="278"/>
      <c r="W30" s="278"/>
      <c r="X30" s="278"/>
      <c r="Y30" s="278"/>
    </row>
    <row r="31" spans="1:25" s="142" customFormat="1" ht="24" customHeight="1">
      <c r="A31" s="1821"/>
      <c r="B31" s="1823">
        <v>11</v>
      </c>
      <c r="C31" s="1825"/>
      <c r="D31" s="1827"/>
      <c r="E31" s="1775"/>
      <c r="F31" s="1775"/>
      <c r="G31" s="180"/>
      <c r="H31" s="1801"/>
      <c r="I31" s="1801"/>
      <c r="J31" s="1802"/>
      <c r="K31" s="1817"/>
      <c r="L31" s="1810"/>
      <c r="M31" s="1810"/>
      <c r="N31" s="1815"/>
      <c r="O31" s="167"/>
      <c r="P31" s="1518"/>
      <c r="Q31" s="1837"/>
      <c r="R31" s="278"/>
      <c r="S31" s="278"/>
      <c r="T31" s="278"/>
      <c r="U31" s="278"/>
      <c r="V31" s="278"/>
      <c r="W31" s="278"/>
      <c r="X31" s="278"/>
      <c r="Y31" s="278"/>
    </row>
    <row r="32" spans="1:25" s="142" customFormat="1" ht="24" customHeight="1">
      <c r="A32" s="1822"/>
      <c r="B32" s="1824"/>
      <c r="C32" s="1826"/>
      <c r="D32" s="1828"/>
      <c r="E32" s="1777"/>
      <c r="F32" s="1777"/>
      <c r="G32" s="1809"/>
      <c r="H32" s="1809"/>
      <c r="I32" s="1809"/>
      <c r="J32" s="1811"/>
      <c r="K32" s="437"/>
      <c r="L32" s="1813"/>
      <c r="M32" s="1813"/>
      <c r="N32" s="1838"/>
      <c r="O32" s="168"/>
      <c r="P32" s="1518"/>
      <c r="Q32" s="1837"/>
      <c r="R32" s="278"/>
      <c r="S32" s="278"/>
      <c r="T32" s="278"/>
      <c r="U32" s="278"/>
      <c r="V32" s="278"/>
      <c r="W32" s="278"/>
      <c r="X32" s="278"/>
      <c r="Y32" s="278"/>
    </row>
    <row r="33" spans="1:25" s="142" customFormat="1" ht="24" customHeight="1">
      <c r="A33" s="1821" t="str">
        <f>IF(C33=0,"3-4",C33)</f>
        <v>3-4</v>
      </c>
      <c r="B33" s="1829">
        <v>12</v>
      </c>
      <c r="C33" s="1830"/>
      <c r="D33" s="1827"/>
      <c r="E33" s="1775"/>
      <c r="F33" s="1776"/>
      <c r="G33" s="1810"/>
      <c r="H33" s="1810"/>
      <c r="I33" s="1810"/>
      <c r="J33" s="1812"/>
      <c r="K33" s="436"/>
      <c r="L33" s="1818"/>
      <c r="M33" s="1818"/>
      <c r="N33" s="1836"/>
      <c r="O33" s="168"/>
      <c r="P33" s="1518"/>
      <c r="Q33" s="1837"/>
      <c r="R33" s="278"/>
      <c r="S33" s="278"/>
      <c r="T33" s="278"/>
      <c r="U33" s="278"/>
      <c r="V33" s="278"/>
      <c r="W33" s="278"/>
      <c r="X33" s="278"/>
      <c r="Y33" s="278"/>
    </row>
    <row r="34" spans="1:25" s="142" customFormat="1" ht="24" customHeight="1">
      <c r="A34" s="1822"/>
      <c r="B34" s="1824"/>
      <c r="C34" s="1831"/>
      <c r="D34" s="1828"/>
      <c r="E34" s="1777"/>
      <c r="F34" s="1778"/>
      <c r="G34" s="435"/>
      <c r="H34" s="1808"/>
      <c r="I34" s="1808"/>
      <c r="J34" s="434"/>
      <c r="K34" s="441"/>
      <c r="L34" s="1832"/>
      <c r="M34" s="1832"/>
      <c r="N34" s="1833"/>
      <c r="O34" s="1816"/>
      <c r="P34" s="1809"/>
      <c r="Q34" s="1840"/>
      <c r="R34" s="278"/>
      <c r="S34" s="278"/>
      <c r="T34" s="278"/>
      <c r="U34" s="278"/>
      <c r="V34" s="278"/>
      <c r="W34" s="278"/>
      <c r="X34" s="278"/>
      <c r="Y34" s="278"/>
    </row>
    <row r="35" spans="1:25" s="142" customFormat="1" ht="24" customHeight="1">
      <c r="A35" s="1821" t="str">
        <f>IF(C35=0,"5-8",C35)</f>
        <v>5-8</v>
      </c>
      <c r="B35" s="1823">
        <v>13</v>
      </c>
      <c r="C35" s="1830"/>
      <c r="D35" s="1827"/>
      <c r="E35" s="1775"/>
      <c r="F35" s="1775"/>
      <c r="G35" s="180"/>
      <c r="H35" s="1801"/>
      <c r="I35" s="1801"/>
      <c r="J35" s="1801"/>
      <c r="K35" s="441"/>
      <c r="L35" s="1832"/>
      <c r="M35" s="1832"/>
      <c r="N35" s="1833"/>
      <c r="O35" s="1817"/>
      <c r="P35" s="1810"/>
      <c r="Q35" s="1841"/>
      <c r="R35" s="278"/>
      <c r="S35" s="278"/>
      <c r="T35" s="278"/>
      <c r="U35" s="278"/>
      <c r="V35" s="278"/>
      <c r="W35" s="278"/>
      <c r="X35" s="278"/>
      <c r="Y35" s="278"/>
    </row>
    <row r="36" spans="1:25" s="142" customFormat="1" ht="24" customHeight="1">
      <c r="A36" s="1822"/>
      <c r="B36" s="1824"/>
      <c r="C36" s="1831"/>
      <c r="D36" s="1828"/>
      <c r="E36" s="1777"/>
      <c r="F36" s="1777"/>
      <c r="G36" s="1809"/>
      <c r="H36" s="1809"/>
      <c r="I36" s="1809"/>
      <c r="J36" s="1834"/>
      <c r="K36" s="439"/>
      <c r="L36" s="1832"/>
      <c r="M36" s="1832"/>
      <c r="N36" s="1833"/>
      <c r="O36" s="440"/>
      <c r="P36" s="1813"/>
      <c r="Q36" s="1813"/>
      <c r="R36" s="278"/>
      <c r="S36" s="278"/>
      <c r="T36" s="278"/>
      <c r="U36" s="278"/>
      <c r="V36" s="278"/>
      <c r="W36" s="278"/>
      <c r="X36" s="278"/>
      <c r="Y36" s="278"/>
    </row>
    <row r="37" spans="1:25" s="142" customFormat="1" ht="24" customHeight="1">
      <c r="A37" s="1821"/>
      <c r="B37" s="1829">
        <v>14</v>
      </c>
      <c r="C37" s="1825"/>
      <c r="D37" s="1827"/>
      <c r="E37" s="1775"/>
      <c r="F37" s="1776"/>
      <c r="G37" s="1810"/>
      <c r="H37" s="1810"/>
      <c r="I37" s="1810"/>
      <c r="J37" s="1835"/>
      <c r="K37" s="439"/>
      <c r="L37" s="1832"/>
      <c r="M37" s="1832"/>
      <c r="N37" s="1833"/>
      <c r="O37" s="172"/>
      <c r="P37" s="1801"/>
      <c r="Q37" s="1801"/>
      <c r="R37" s="278"/>
      <c r="S37" s="278"/>
      <c r="T37" s="278"/>
      <c r="U37" s="278"/>
      <c r="V37" s="278"/>
      <c r="W37" s="278"/>
      <c r="X37" s="278"/>
      <c r="Y37" s="278"/>
    </row>
    <row r="38" spans="1:25" s="142" customFormat="1" ht="24" customHeight="1">
      <c r="A38" s="1822"/>
      <c r="B38" s="1824"/>
      <c r="C38" s="1826"/>
      <c r="D38" s="1828"/>
      <c r="E38" s="1777"/>
      <c r="F38" s="1778"/>
      <c r="G38" s="435"/>
      <c r="H38" s="1808"/>
      <c r="I38" s="1808"/>
      <c r="J38" s="438"/>
      <c r="K38" s="1816"/>
      <c r="L38" s="1809"/>
      <c r="M38" s="1809"/>
      <c r="N38" s="1814"/>
      <c r="O38" s="171"/>
      <c r="P38" s="1573"/>
      <c r="Q38" s="1573"/>
      <c r="R38" s="278"/>
      <c r="S38" s="278"/>
      <c r="T38" s="278"/>
      <c r="U38" s="278"/>
      <c r="V38" s="278"/>
      <c r="W38" s="278"/>
      <c r="X38" s="278"/>
      <c r="Y38" s="278"/>
    </row>
    <row r="39" spans="1:25" s="142" customFormat="1" ht="24" customHeight="1">
      <c r="A39" s="1821"/>
      <c r="B39" s="1823">
        <v>15</v>
      </c>
      <c r="C39" s="1825"/>
      <c r="D39" s="1827"/>
      <c r="E39" s="1775"/>
      <c r="F39" s="1775"/>
      <c r="G39" s="180"/>
      <c r="H39" s="1801"/>
      <c r="I39" s="1801"/>
      <c r="J39" s="1802"/>
      <c r="K39" s="1817"/>
      <c r="L39" s="1810"/>
      <c r="M39" s="1810"/>
      <c r="N39" s="1815"/>
      <c r="O39" s="171"/>
      <c r="P39" s="1518"/>
      <c r="Q39" s="1518"/>
      <c r="R39" s="278"/>
      <c r="S39" s="278"/>
      <c r="T39" s="278"/>
      <c r="U39" s="278"/>
      <c r="V39" s="278"/>
      <c r="W39" s="278"/>
      <c r="X39" s="278"/>
      <c r="Y39" s="278"/>
    </row>
    <row r="40" spans="1:25" s="142" customFormat="1" ht="24" customHeight="1">
      <c r="A40" s="1822"/>
      <c r="B40" s="1824"/>
      <c r="C40" s="1826"/>
      <c r="D40" s="1828"/>
      <c r="E40" s="1777"/>
      <c r="F40" s="1777"/>
      <c r="G40" s="1809"/>
      <c r="H40" s="1809"/>
      <c r="I40" s="1809"/>
      <c r="J40" s="1811"/>
      <c r="K40" s="437"/>
      <c r="L40" s="1813"/>
      <c r="M40" s="1813"/>
      <c r="N40" s="1813"/>
      <c r="O40" s="362"/>
      <c r="P40" s="1518"/>
      <c r="Q40" s="1518"/>
      <c r="R40" s="278"/>
      <c r="S40" s="278"/>
      <c r="T40" s="278"/>
      <c r="U40" s="278"/>
      <c r="V40" s="278"/>
      <c r="W40" s="278"/>
      <c r="X40" s="278"/>
      <c r="Y40" s="278"/>
    </row>
    <row r="41" spans="1:25" s="142" customFormat="1" ht="24" customHeight="1">
      <c r="A41" s="1821">
        <v>2</v>
      </c>
      <c r="B41" s="1829">
        <v>16</v>
      </c>
      <c r="C41" s="1830">
        <v>2</v>
      </c>
      <c r="D41" s="1827"/>
      <c r="E41" s="1775"/>
      <c r="F41" s="1776"/>
      <c r="G41" s="1810"/>
      <c r="H41" s="1810"/>
      <c r="I41" s="1810"/>
      <c r="J41" s="1812"/>
      <c r="K41" s="436"/>
      <c r="L41" s="1818"/>
      <c r="M41" s="1818"/>
      <c r="N41" s="1818"/>
      <c r="O41" s="362"/>
      <c r="P41" s="1518"/>
      <c r="Q41" s="1518"/>
      <c r="R41" s="278"/>
      <c r="S41" s="278"/>
      <c r="T41" s="278"/>
      <c r="U41" s="278"/>
      <c r="V41" s="278"/>
      <c r="W41" s="278"/>
      <c r="X41" s="278"/>
      <c r="Y41" s="278"/>
    </row>
    <row r="42" spans="1:25" s="142" customFormat="1" ht="24" customHeight="1">
      <c r="A42" s="1822"/>
      <c r="B42" s="1824"/>
      <c r="C42" s="1831"/>
      <c r="D42" s="1828"/>
      <c r="E42" s="1777"/>
      <c r="F42" s="1778"/>
      <c r="G42" s="435"/>
      <c r="H42" s="1808"/>
      <c r="I42" s="1808"/>
      <c r="J42" s="434"/>
      <c r="K42" s="362"/>
      <c r="L42" s="1573"/>
      <c r="M42" s="1573"/>
      <c r="N42" s="1573"/>
      <c r="O42" s="277"/>
      <c r="P42" s="1518"/>
      <c r="Q42" s="1518"/>
      <c r="R42" s="278"/>
      <c r="S42" s="278"/>
      <c r="T42" s="278"/>
      <c r="U42" s="278"/>
      <c r="V42" s="278"/>
      <c r="W42" s="278"/>
      <c r="X42" s="278"/>
      <c r="Y42" s="278"/>
    </row>
    <row r="43" spans="1:25" s="139" customFormat="1" ht="24" customHeight="1">
      <c r="A43" s="147"/>
      <c r="B43" s="147"/>
      <c r="C43" s="279"/>
      <c r="D43" s="1781"/>
      <c r="E43" s="1781"/>
      <c r="F43" s="1781"/>
      <c r="G43" s="180"/>
      <c r="H43" s="1801"/>
      <c r="I43" s="1801"/>
      <c r="J43" s="1801"/>
      <c r="K43" s="362"/>
      <c r="L43" s="262"/>
      <c r="M43" s="183"/>
      <c r="N43" s="187"/>
      <c r="O43" s="1819"/>
      <c r="P43" s="1820"/>
      <c r="Q43" s="1820"/>
      <c r="R43" s="184"/>
      <c r="S43" s="147"/>
      <c r="T43" s="147"/>
      <c r="U43" s="147"/>
      <c r="V43" s="147"/>
      <c r="W43" s="147"/>
      <c r="X43" s="147"/>
      <c r="Y43" s="147"/>
    </row>
    <row r="44" spans="1:25" s="139" customFormat="1" ht="24" customHeight="1">
      <c r="A44" s="147"/>
      <c r="B44" s="184"/>
      <c r="C44" s="280"/>
      <c r="D44" s="1782"/>
      <c r="E44" s="1782"/>
      <c r="F44" s="1782"/>
      <c r="G44" s="1783"/>
      <c r="H44" s="1783"/>
      <c r="I44" s="1783"/>
      <c r="J44" s="1785"/>
      <c r="K44" s="281"/>
      <c r="L44" s="187"/>
      <c r="M44" s="187"/>
      <c r="N44" s="187"/>
      <c r="O44" s="1819"/>
      <c r="P44" s="1820"/>
      <c r="Q44" s="1820"/>
      <c r="R44" s="184"/>
      <c r="S44" s="147"/>
      <c r="T44" s="147"/>
      <c r="U44" s="147"/>
      <c r="V44" s="147"/>
      <c r="W44" s="147"/>
      <c r="X44" s="147"/>
      <c r="Y44" s="147"/>
    </row>
    <row r="45" spans="1:25" s="139" customFormat="1" ht="24" customHeight="1">
      <c r="A45" s="147"/>
      <c r="B45" s="282"/>
      <c r="C45" s="283"/>
      <c r="D45" s="1803"/>
      <c r="E45" s="1803"/>
      <c r="F45" s="1804"/>
      <c r="G45" s="1784"/>
      <c r="H45" s="1784"/>
      <c r="I45" s="1784"/>
      <c r="J45" s="1786"/>
      <c r="K45" s="361"/>
      <c r="L45" s="1779" t="s">
        <v>32</v>
      </c>
      <c r="M45" s="363"/>
      <c r="N45" s="187"/>
      <c r="O45" s="364"/>
      <c r="P45" s="188"/>
      <c r="Q45" s="188"/>
      <c r="R45" s="184"/>
      <c r="S45" s="147"/>
      <c r="T45" s="147"/>
      <c r="U45" s="147"/>
      <c r="V45" s="147"/>
      <c r="W45" s="147"/>
      <c r="X45" s="147"/>
      <c r="Y45" s="147"/>
    </row>
    <row r="46" spans="1:25" s="139" customFormat="1" ht="24" customHeight="1">
      <c r="A46" s="147"/>
      <c r="B46" s="184"/>
      <c r="C46" s="280"/>
      <c r="D46" s="1805"/>
      <c r="E46" s="1805"/>
      <c r="F46" s="1806"/>
      <c r="G46" s="433"/>
      <c r="H46" s="1762"/>
      <c r="I46" s="1762"/>
      <c r="J46" s="1762"/>
      <c r="K46" s="284"/>
      <c r="L46" s="1779"/>
      <c r="M46" s="363"/>
      <c r="N46" s="187"/>
      <c r="O46" s="364"/>
      <c r="P46" s="188"/>
      <c r="Q46" s="188"/>
      <c r="R46" s="184"/>
      <c r="S46" s="147"/>
      <c r="T46" s="147"/>
      <c r="U46" s="147"/>
      <c r="V46" s="147"/>
      <c r="W46" s="147"/>
      <c r="X46" s="147"/>
      <c r="Y46" s="147"/>
    </row>
    <row r="47" spans="1:25" s="139" customFormat="1" ht="24" customHeight="1">
      <c r="A47" s="147"/>
      <c r="B47" s="147"/>
      <c r="C47" s="279"/>
      <c r="D47" s="285"/>
      <c r="E47" s="285"/>
      <c r="F47" s="285"/>
      <c r="G47" s="286"/>
      <c r="H47" s="1807"/>
      <c r="I47" s="1807"/>
      <c r="J47" s="1807"/>
      <c r="K47" s="284"/>
      <c r="L47" s="262"/>
      <c r="M47" s="262"/>
      <c r="N47" s="287">
        <v>5</v>
      </c>
      <c r="O47" s="364"/>
      <c r="P47" s="1761"/>
      <c r="Q47" s="1761"/>
      <c r="R47" s="147"/>
      <c r="S47" s="147"/>
      <c r="T47" s="147"/>
      <c r="U47" s="147"/>
      <c r="V47" s="147"/>
      <c r="W47" s="147"/>
      <c r="X47" s="147"/>
      <c r="Y47" s="147"/>
    </row>
    <row r="48" spans="1:25" s="139" customFormat="1" ht="24" customHeight="1" hidden="1">
      <c r="A48" s="147"/>
      <c r="B48" s="147"/>
      <c r="C48" s="279"/>
      <c r="D48" s="1800"/>
      <c r="E48" s="1800"/>
      <c r="F48" s="1800"/>
      <c r="G48" s="180"/>
      <c r="H48" s="1572"/>
      <c r="I48" s="1572"/>
      <c r="J48" s="1572"/>
      <c r="K48" s="362"/>
      <c r="L48" s="262"/>
      <c r="M48" s="262"/>
      <c r="N48" s="288"/>
      <c r="O48" s="364"/>
      <c r="P48" s="365"/>
      <c r="Q48" s="365"/>
      <c r="R48" s="147"/>
      <c r="S48" s="147"/>
      <c r="T48" s="147"/>
      <c r="U48" s="147"/>
      <c r="V48" s="147"/>
      <c r="W48" s="147"/>
      <c r="X48" s="147"/>
      <c r="Y48" s="147"/>
    </row>
    <row r="49" spans="1:25" s="139" customFormat="1" ht="24" customHeight="1" hidden="1">
      <c r="A49" s="147"/>
      <c r="B49" s="147"/>
      <c r="C49" s="279"/>
      <c r="D49" s="1793"/>
      <c r="E49" s="1793"/>
      <c r="F49" s="1793"/>
      <c r="G49" s="1783"/>
      <c r="H49" s="1783"/>
      <c r="I49" s="1783"/>
      <c r="J49" s="1785"/>
      <c r="K49" s="281"/>
      <c r="L49" s="187"/>
      <c r="M49" s="262"/>
      <c r="N49" s="288"/>
      <c r="O49" s="364"/>
      <c r="P49" s="365"/>
      <c r="Q49" s="365"/>
      <c r="R49" s="147"/>
      <c r="S49" s="147"/>
      <c r="T49" s="147"/>
      <c r="U49" s="147"/>
      <c r="V49" s="147"/>
      <c r="W49" s="147"/>
      <c r="X49" s="147"/>
      <c r="Y49" s="147"/>
    </row>
    <row r="50" spans="1:25" s="139" customFormat="1" ht="24" customHeight="1" hidden="1">
      <c r="A50" s="147"/>
      <c r="B50" s="147"/>
      <c r="C50" s="279"/>
      <c r="D50" s="1775"/>
      <c r="E50" s="1775"/>
      <c r="F50" s="1776"/>
      <c r="G50" s="1784"/>
      <c r="H50" s="1784"/>
      <c r="I50" s="1784"/>
      <c r="J50" s="1786"/>
      <c r="K50" s="186"/>
      <c r="L50" s="186"/>
      <c r="M50" s="186"/>
      <c r="N50" s="288"/>
      <c r="O50" s="364"/>
      <c r="P50" s="365"/>
      <c r="Q50" s="365"/>
      <c r="R50" s="147"/>
      <c r="S50" s="147"/>
      <c r="T50" s="147"/>
      <c r="U50" s="147"/>
      <c r="V50" s="147"/>
      <c r="W50" s="147"/>
      <c r="X50" s="147"/>
      <c r="Y50" s="147"/>
    </row>
    <row r="51" spans="1:25" s="139" customFormat="1" ht="24" customHeight="1" hidden="1">
      <c r="A51" s="147"/>
      <c r="B51" s="147"/>
      <c r="C51" s="279"/>
      <c r="D51" s="1777"/>
      <c r="E51" s="1777"/>
      <c r="F51" s="1778"/>
      <c r="G51" s="433"/>
      <c r="H51" s="1780"/>
      <c r="I51" s="1780"/>
      <c r="J51" s="289"/>
      <c r="K51" s="1790" t="s">
        <v>80</v>
      </c>
      <c r="L51" s="1783"/>
      <c r="M51" s="1783"/>
      <c r="N51" s="288"/>
      <c r="O51" s="364"/>
      <c r="P51" s="365"/>
      <c r="Q51" s="365"/>
      <c r="R51" s="147"/>
      <c r="S51" s="147"/>
      <c r="T51" s="147"/>
      <c r="U51" s="147"/>
      <c r="V51" s="147"/>
      <c r="W51" s="147"/>
      <c r="X51" s="147"/>
      <c r="Y51" s="147"/>
    </row>
    <row r="52" spans="1:25" s="139" customFormat="1" ht="24" customHeight="1" hidden="1">
      <c r="A52" s="147"/>
      <c r="B52" s="147"/>
      <c r="C52" s="279"/>
      <c r="D52" s="1792"/>
      <c r="E52" s="1792"/>
      <c r="F52" s="1792"/>
      <c r="G52" s="180"/>
      <c r="H52" s="1572"/>
      <c r="I52" s="1572"/>
      <c r="J52" s="1794"/>
      <c r="K52" s="1791"/>
      <c r="L52" s="1784"/>
      <c r="M52" s="1784"/>
      <c r="N52" s="290"/>
      <c r="O52" s="364"/>
      <c r="P52" s="1779" t="s">
        <v>77</v>
      </c>
      <c r="Q52" s="365"/>
      <c r="R52" s="147"/>
      <c r="S52" s="147"/>
      <c r="T52" s="147"/>
      <c r="U52" s="147"/>
      <c r="V52" s="147"/>
      <c r="W52" s="147"/>
      <c r="X52" s="147"/>
      <c r="Y52" s="147"/>
    </row>
    <row r="53" spans="1:25" s="139" customFormat="1" ht="24" customHeight="1" hidden="1">
      <c r="A53" s="147"/>
      <c r="B53" s="147"/>
      <c r="C53" s="279"/>
      <c r="D53" s="1793"/>
      <c r="E53" s="1793"/>
      <c r="F53" s="1793"/>
      <c r="G53" s="1783"/>
      <c r="H53" s="1783"/>
      <c r="I53" s="1795"/>
      <c r="J53" s="1797"/>
      <c r="K53" s="433"/>
      <c r="L53" s="1799"/>
      <c r="M53" s="1799"/>
      <c r="N53" s="290"/>
      <c r="O53" s="364"/>
      <c r="P53" s="1779"/>
      <c r="Q53" s="365"/>
      <c r="R53" s="147"/>
      <c r="S53" s="147"/>
      <c r="T53" s="147"/>
      <c r="U53" s="147"/>
      <c r="V53" s="147"/>
      <c r="W53" s="147"/>
      <c r="X53" s="147"/>
      <c r="Y53" s="147"/>
    </row>
    <row r="54" spans="1:25" s="139" customFormat="1" ht="24" customHeight="1" hidden="1">
      <c r="A54" s="147"/>
      <c r="B54" s="147"/>
      <c r="C54" s="279"/>
      <c r="D54" s="1775"/>
      <c r="E54" s="1775"/>
      <c r="F54" s="1776"/>
      <c r="G54" s="1784"/>
      <c r="H54" s="1784"/>
      <c r="I54" s="1796"/>
      <c r="J54" s="1798"/>
      <c r="K54" s="291"/>
      <c r="L54" s="1779"/>
      <c r="M54" s="262"/>
      <c r="N54" s="288"/>
      <c r="O54" s="364"/>
      <c r="P54" s="365"/>
      <c r="Q54" s="365"/>
      <c r="R54" s="147"/>
      <c r="S54" s="147"/>
      <c r="T54" s="147"/>
      <c r="U54" s="147"/>
      <c r="V54" s="147"/>
      <c r="W54" s="147"/>
      <c r="X54" s="147"/>
      <c r="Y54" s="147"/>
    </row>
    <row r="55" spans="1:25" s="139" customFormat="1" ht="24" customHeight="1" hidden="1">
      <c r="A55" s="147"/>
      <c r="B55" s="147"/>
      <c r="C55" s="279"/>
      <c r="D55" s="1777"/>
      <c r="E55" s="1777"/>
      <c r="F55" s="1778"/>
      <c r="G55" s="433"/>
      <c r="H55" s="1780"/>
      <c r="I55" s="1780"/>
      <c r="J55" s="292"/>
      <c r="K55" s="284"/>
      <c r="L55" s="1779"/>
      <c r="M55" s="262"/>
      <c r="N55" s="288"/>
      <c r="O55" s="364"/>
      <c r="P55" s="365"/>
      <c r="Q55" s="365"/>
      <c r="R55" s="147"/>
      <c r="S55" s="147"/>
      <c r="T55" s="147"/>
      <c r="U55" s="147"/>
      <c r="V55" s="147"/>
      <c r="W55" s="147"/>
      <c r="X55" s="147"/>
      <c r="Y55" s="147"/>
    </row>
    <row r="56" spans="1:25" s="139" customFormat="1" ht="24" customHeight="1" hidden="1">
      <c r="A56" s="147"/>
      <c r="B56" s="147"/>
      <c r="C56" s="279"/>
      <c r="D56" s="285"/>
      <c r="E56" s="285"/>
      <c r="F56" s="285"/>
      <c r="G56" s="286"/>
      <c r="H56" s="284"/>
      <c r="I56" s="284"/>
      <c r="J56" s="284"/>
      <c r="K56" s="284"/>
      <c r="L56" s="262"/>
      <c r="M56" s="262"/>
      <c r="N56" s="288"/>
      <c r="O56" s="364"/>
      <c r="P56" s="365"/>
      <c r="Q56" s="365"/>
      <c r="R56" s="147"/>
      <c r="S56" s="147"/>
      <c r="T56" s="147"/>
      <c r="U56" s="147"/>
      <c r="V56" s="147"/>
      <c r="W56" s="147"/>
      <c r="X56" s="147"/>
      <c r="Y56" s="147"/>
    </row>
    <row r="57" spans="1:25" s="139" customFormat="1" ht="24" customHeight="1" hidden="1">
      <c r="A57" s="147"/>
      <c r="B57" s="147"/>
      <c r="C57" s="279"/>
      <c r="D57" s="1781"/>
      <c r="E57" s="1781"/>
      <c r="F57" s="1781"/>
      <c r="G57" s="180"/>
      <c r="H57" s="1572"/>
      <c r="I57" s="1572"/>
      <c r="J57" s="284"/>
      <c r="K57" s="284"/>
      <c r="L57" s="262"/>
      <c r="M57" s="262"/>
      <c r="N57" s="288"/>
      <c r="O57" s="364"/>
      <c r="P57" s="365"/>
      <c r="Q57" s="365"/>
      <c r="R57" s="147"/>
      <c r="S57" s="147"/>
      <c r="T57" s="147"/>
      <c r="U57" s="147"/>
      <c r="V57" s="147"/>
      <c r="W57" s="147"/>
      <c r="X57" s="147"/>
      <c r="Y57" s="147"/>
    </row>
    <row r="58" spans="1:25" s="139" customFormat="1" ht="24" customHeight="1" hidden="1">
      <c r="A58" s="147"/>
      <c r="B58" s="184"/>
      <c r="C58" s="280"/>
      <c r="D58" s="1782"/>
      <c r="E58" s="1782"/>
      <c r="F58" s="1782"/>
      <c r="G58" s="1783" t="s">
        <v>80</v>
      </c>
      <c r="H58" s="1783"/>
      <c r="I58" s="1783"/>
      <c r="J58" s="1785"/>
      <c r="K58" s="281"/>
      <c r="L58" s="187"/>
      <c r="M58" s="187"/>
      <c r="N58" s="293">
        <v>2</v>
      </c>
      <c r="O58" s="364"/>
      <c r="P58" s="365"/>
      <c r="Q58" s="365"/>
      <c r="R58" s="147"/>
      <c r="S58" s="147"/>
      <c r="T58" s="147"/>
      <c r="U58" s="147"/>
      <c r="V58" s="147"/>
      <c r="W58" s="147"/>
      <c r="X58" s="147"/>
      <c r="Y58" s="147"/>
    </row>
    <row r="59" spans="1:25" s="139" customFormat="1" ht="24" customHeight="1" hidden="1">
      <c r="A59" s="147"/>
      <c r="B59" s="282"/>
      <c r="C59" s="283"/>
      <c r="D59" s="1787"/>
      <c r="E59" s="1787"/>
      <c r="F59" s="1788"/>
      <c r="G59" s="1784"/>
      <c r="H59" s="1784"/>
      <c r="I59" s="1784"/>
      <c r="J59" s="1786"/>
      <c r="K59" s="361"/>
      <c r="L59" s="1779" t="s">
        <v>78</v>
      </c>
      <c r="M59" s="363"/>
      <c r="N59" s="290">
        <v>3</v>
      </c>
      <c r="O59" s="1760"/>
      <c r="P59" s="1761"/>
      <c r="Q59" s="1760"/>
      <c r="R59" s="147"/>
      <c r="S59" s="147"/>
      <c r="T59" s="147"/>
      <c r="U59" s="147"/>
      <c r="V59" s="147"/>
      <c r="W59" s="147"/>
      <c r="X59" s="147"/>
      <c r="Y59" s="147"/>
    </row>
    <row r="60" spans="1:25" s="139" customFormat="1" ht="24" customHeight="1" hidden="1">
      <c r="A60" s="147"/>
      <c r="B60" s="184"/>
      <c r="C60" s="280"/>
      <c r="D60" s="1782"/>
      <c r="E60" s="1782"/>
      <c r="F60" s="1789"/>
      <c r="G60" s="433"/>
      <c r="H60" s="1762"/>
      <c r="I60" s="1762"/>
      <c r="J60" s="1762"/>
      <c r="K60" s="284"/>
      <c r="L60" s="1779"/>
      <c r="M60" s="363"/>
      <c r="N60" s="288">
        <v>4</v>
      </c>
      <c r="O60" s="1760"/>
      <c r="P60" s="1761"/>
      <c r="Q60" s="1760"/>
      <c r="R60" s="147"/>
      <c r="S60" s="147"/>
      <c r="T60" s="147"/>
      <c r="U60" s="147"/>
      <c r="V60" s="147"/>
      <c r="W60" s="147"/>
      <c r="X60" s="147"/>
      <c r="Y60" s="147"/>
    </row>
    <row r="61" spans="1:25" s="139" customFormat="1" ht="24" customHeight="1" hidden="1">
      <c r="A61" s="147"/>
      <c r="B61" s="184"/>
      <c r="C61" s="280"/>
      <c r="D61" s="294"/>
      <c r="E61" s="294"/>
      <c r="F61" s="294"/>
      <c r="G61" s="295"/>
      <c r="H61" s="295"/>
      <c r="I61" s="295"/>
      <c r="J61" s="296"/>
      <c r="K61" s="284"/>
      <c r="L61" s="363"/>
      <c r="M61" s="363"/>
      <c r="N61" s="288"/>
      <c r="O61" s="364"/>
      <c r="P61" s="365"/>
      <c r="Q61" s="364"/>
      <c r="R61" s="147"/>
      <c r="S61" s="147"/>
      <c r="T61" s="147"/>
      <c r="U61" s="147"/>
      <c r="V61" s="147"/>
      <c r="W61" s="147"/>
      <c r="X61" s="147"/>
      <c r="Y61" s="147"/>
    </row>
    <row r="62" spans="1:25" s="139" customFormat="1" ht="21" customHeight="1">
      <c r="A62" s="147"/>
      <c r="B62" s="184"/>
      <c r="C62" s="280"/>
      <c r="D62" s="294"/>
      <c r="E62" s="294"/>
      <c r="F62" s="294"/>
      <c r="G62" s="295"/>
      <c r="H62" s="295"/>
      <c r="I62" s="295"/>
      <c r="J62" s="296"/>
      <c r="K62" s="284"/>
      <c r="L62" s="363"/>
      <c r="M62" s="363"/>
      <c r="N62" s="297"/>
      <c r="O62" s="364"/>
      <c r="P62" s="365"/>
      <c r="Q62" s="364"/>
      <c r="R62" s="147"/>
      <c r="S62" s="147"/>
      <c r="T62" s="147"/>
      <c r="U62" s="147"/>
      <c r="V62" s="147"/>
      <c r="W62" s="147"/>
      <c r="X62" s="147"/>
      <c r="Y62" s="147"/>
    </row>
    <row r="63" spans="5:25" s="198" customFormat="1" ht="12" customHeight="1">
      <c r="E63" s="432" t="s">
        <v>18</v>
      </c>
      <c r="F63" s="1763" t="s">
        <v>19</v>
      </c>
      <c r="G63" s="1763"/>
      <c r="H63" s="431"/>
      <c r="I63" s="430" t="s">
        <v>20</v>
      </c>
      <c r="J63" s="1751" t="s">
        <v>22</v>
      </c>
      <c r="K63" s="1752"/>
      <c r="L63" s="1752"/>
      <c r="M63" s="1752"/>
      <c r="N63" s="1752"/>
      <c r="O63" s="1752"/>
      <c r="P63" s="1752"/>
      <c r="Q63" s="1753"/>
      <c r="T63" s="429"/>
      <c r="U63" s="429"/>
      <c r="V63" s="429"/>
      <c r="W63" s="429"/>
      <c r="X63" s="429"/>
      <c r="Y63" s="429"/>
    </row>
    <row r="64" spans="5:25" s="156" customFormat="1" ht="12" customHeight="1">
      <c r="E64" s="428">
        <v>1</v>
      </c>
      <c r="F64" s="1764"/>
      <c r="G64" s="1764"/>
      <c r="H64" s="427"/>
      <c r="I64" s="426"/>
      <c r="J64" s="1765"/>
      <c r="K64" s="1766"/>
      <c r="L64" s="1766"/>
      <c r="M64" s="1766"/>
      <c r="N64" s="1766"/>
      <c r="O64" s="1766"/>
      <c r="P64" s="1766"/>
      <c r="Q64" s="1767"/>
      <c r="T64" s="266"/>
      <c r="U64" s="266"/>
      <c r="V64" s="266"/>
      <c r="W64" s="266"/>
      <c r="X64" s="266"/>
      <c r="Y64" s="266"/>
    </row>
    <row r="65" spans="5:25" s="139" customFormat="1" ht="12" customHeight="1">
      <c r="E65" s="425">
        <v>2</v>
      </c>
      <c r="F65" s="1746"/>
      <c r="G65" s="1746"/>
      <c r="H65" s="424"/>
      <c r="I65" s="423"/>
      <c r="J65" s="1768"/>
      <c r="K65" s="1769"/>
      <c r="L65" s="1769"/>
      <c r="M65" s="1769"/>
      <c r="N65" s="1769"/>
      <c r="O65" s="1769"/>
      <c r="P65" s="1769"/>
      <c r="Q65" s="1770"/>
      <c r="T65" s="278"/>
      <c r="U65" s="278"/>
      <c r="V65" s="278"/>
      <c r="W65" s="278"/>
      <c r="X65" s="278"/>
      <c r="Y65" s="278"/>
    </row>
    <row r="66" spans="5:25" s="139" customFormat="1" ht="12" customHeight="1">
      <c r="E66" s="425">
        <v>3</v>
      </c>
      <c r="F66" s="1746"/>
      <c r="G66" s="1746"/>
      <c r="H66" s="424"/>
      <c r="I66" s="423"/>
      <c r="J66" s="1751" t="s">
        <v>23</v>
      </c>
      <c r="K66" s="1752"/>
      <c r="L66" s="1752"/>
      <c r="M66" s="1752"/>
      <c r="N66" s="1752"/>
      <c r="O66" s="1753"/>
      <c r="P66" s="1751" t="s">
        <v>24</v>
      </c>
      <c r="Q66" s="1753"/>
      <c r="T66" s="278"/>
      <c r="U66" s="278"/>
      <c r="V66" s="278"/>
      <c r="W66" s="278"/>
      <c r="X66" s="278"/>
      <c r="Y66" s="278"/>
    </row>
    <row r="67" spans="5:25" s="139" customFormat="1" ht="12" customHeight="1">
      <c r="E67" s="425">
        <v>4</v>
      </c>
      <c r="F67" s="1746"/>
      <c r="G67" s="1746"/>
      <c r="H67" s="424"/>
      <c r="I67" s="423"/>
      <c r="J67" s="422"/>
      <c r="K67" s="1747"/>
      <c r="L67" s="1747"/>
      <c r="M67" s="1747"/>
      <c r="N67" s="1747"/>
      <c r="O67" s="1748"/>
      <c r="P67" s="1749"/>
      <c r="Q67" s="1750"/>
      <c r="T67" s="278"/>
      <c r="U67" s="278"/>
      <c r="V67" s="278"/>
      <c r="W67" s="278"/>
      <c r="X67" s="278"/>
      <c r="Y67" s="278"/>
    </row>
    <row r="68" spans="5:25" s="139" customFormat="1" ht="12" customHeight="1">
      <c r="E68" s="425">
        <v>5</v>
      </c>
      <c r="F68" s="1746"/>
      <c r="G68" s="1746"/>
      <c r="H68" s="424"/>
      <c r="I68" s="423"/>
      <c r="J68" s="422"/>
      <c r="K68" s="1751" t="s">
        <v>25</v>
      </c>
      <c r="L68" s="1752"/>
      <c r="M68" s="1752"/>
      <c r="N68" s="1752"/>
      <c r="O68" s="1752"/>
      <c r="P68" s="1752"/>
      <c r="Q68" s="1753"/>
      <c r="T68" s="278"/>
      <c r="U68" s="278"/>
      <c r="V68" s="278"/>
      <c r="W68" s="278"/>
      <c r="X68" s="278"/>
      <c r="Y68" s="278"/>
    </row>
    <row r="69" spans="5:25" s="139" customFormat="1" ht="12" customHeight="1">
      <c r="E69" s="425">
        <v>6</v>
      </c>
      <c r="F69" s="1746"/>
      <c r="G69" s="1746"/>
      <c r="H69" s="424"/>
      <c r="I69" s="423"/>
      <c r="J69" s="422"/>
      <c r="K69" s="1754"/>
      <c r="L69" s="1755"/>
      <c r="M69" s="1755"/>
      <c r="N69" s="1755"/>
      <c r="O69" s="1756"/>
      <c r="P69" s="1771"/>
      <c r="Q69" s="1772"/>
      <c r="T69" s="278"/>
      <c r="U69" s="278"/>
      <c r="V69" s="278"/>
      <c r="W69" s="278"/>
      <c r="X69" s="278"/>
      <c r="Y69" s="278"/>
    </row>
    <row r="70" spans="5:25" s="139" customFormat="1" ht="12" customHeight="1">
      <c r="E70" s="425">
        <v>7</v>
      </c>
      <c r="F70" s="1746"/>
      <c r="G70" s="1746"/>
      <c r="H70" s="424"/>
      <c r="I70" s="423"/>
      <c r="J70" s="422"/>
      <c r="K70" s="1757"/>
      <c r="L70" s="1758"/>
      <c r="M70" s="1758"/>
      <c r="N70" s="1758"/>
      <c r="O70" s="1759"/>
      <c r="P70" s="1773"/>
      <c r="Q70" s="1774"/>
      <c r="T70" s="278"/>
      <c r="U70" s="278"/>
      <c r="V70" s="278"/>
      <c r="W70" s="278"/>
      <c r="X70" s="278"/>
      <c r="Y70" s="278"/>
    </row>
    <row r="71" spans="5:25" s="139" customFormat="1" ht="12" customHeight="1">
      <c r="E71" s="421">
        <v>8</v>
      </c>
      <c r="F71" s="1740"/>
      <c r="G71" s="1740"/>
      <c r="H71" s="420"/>
      <c r="I71" s="419"/>
      <c r="J71" s="418"/>
      <c r="K71" s="1741" t="s">
        <v>26</v>
      </c>
      <c r="L71" s="1742"/>
      <c r="M71" s="1742"/>
      <c r="N71" s="1742"/>
      <c r="O71" s="1743"/>
      <c r="P71" s="1744" t="s">
        <v>86</v>
      </c>
      <c r="Q71" s="1745"/>
      <c r="T71" s="278"/>
      <c r="U71" s="278"/>
      <c r="V71" s="278"/>
      <c r="W71" s="278"/>
      <c r="X71" s="278"/>
      <c r="Y71" s="278"/>
    </row>
    <row r="72" spans="1:25" s="139" customFormat="1" ht="12">
      <c r="A72" s="147"/>
      <c r="B72" s="147"/>
      <c r="C72" s="279"/>
      <c r="D72" s="148"/>
      <c r="E72" s="148"/>
      <c r="F72" s="148"/>
      <c r="G72" s="147"/>
      <c r="H72" s="147"/>
      <c r="I72" s="147"/>
      <c r="J72" s="147"/>
      <c r="K72" s="147"/>
      <c r="L72" s="147"/>
      <c r="M72" s="147"/>
      <c r="N72" s="147"/>
      <c r="O72" s="147"/>
      <c r="P72" s="148"/>
      <c r="Q72" s="148"/>
      <c r="R72" s="147"/>
      <c r="S72" s="147"/>
      <c r="T72" s="147"/>
      <c r="U72" s="147"/>
      <c r="V72" s="147"/>
      <c r="W72" s="147"/>
      <c r="X72" s="147"/>
      <c r="Y72" s="147"/>
    </row>
    <row r="73" spans="1:25" s="139" customFormat="1" ht="12">
      <c r="A73" s="147"/>
      <c r="B73" s="147"/>
      <c r="C73" s="279"/>
      <c r="D73" s="148"/>
      <c r="E73" s="148"/>
      <c r="F73" s="148"/>
      <c r="G73" s="147"/>
      <c r="H73" s="147"/>
      <c r="I73" s="147"/>
      <c r="J73" s="147"/>
      <c r="K73" s="147"/>
      <c r="L73" s="147"/>
      <c r="M73" s="147"/>
      <c r="N73" s="147"/>
      <c r="O73" s="147"/>
      <c r="P73" s="148"/>
      <c r="Q73" s="148"/>
      <c r="R73" s="147"/>
      <c r="S73" s="147"/>
      <c r="T73" s="147"/>
      <c r="U73" s="147"/>
      <c r="V73" s="147"/>
      <c r="W73" s="147"/>
      <c r="X73" s="147"/>
      <c r="Y73" s="147"/>
    </row>
    <row r="74" spans="1:25" s="139" customFormat="1" ht="12">
      <c r="A74" s="147"/>
      <c r="B74" s="147"/>
      <c r="C74" s="279"/>
      <c r="D74" s="148"/>
      <c r="E74" s="148"/>
      <c r="F74" s="148"/>
      <c r="G74" s="147"/>
      <c r="H74" s="147"/>
      <c r="I74" s="147"/>
      <c r="J74" s="147"/>
      <c r="K74" s="147"/>
      <c r="L74" s="147"/>
      <c r="M74" s="147"/>
      <c r="N74" s="147"/>
      <c r="O74" s="147"/>
      <c r="P74" s="148"/>
      <c r="Q74" s="148"/>
      <c r="R74" s="147"/>
      <c r="S74" s="147"/>
      <c r="T74" s="147"/>
      <c r="U74" s="147"/>
      <c r="V74" s="147"/>
      <c r="W74" s="147"/>
      <c r="X74" s="147"/>
      <c r="Y74" s="147"/>
    </row>
    <row r="75" spans="1:25" s="139" customFormat="1" ht="12">
      <c r="A75" s="147"/>
      <c r="B75" s="147"/>
      <c r="C75" s="279"/>
      <c r="D75" s="148"/>
      <c r="E75" s="148"/>
      <c r="F75" s="148"/>
      <c r="G75" s="147"/>
      <c r="H75" s="147"/>
      <c r="I75" s="147"/>
      <c r="J75" s="147"/>
      <c r="K75" s="147"/>
      <c r="L75" s="147"/>
      <c r="M75" s="147"/>
      <c r="N75" s="147"/>
      <c r="O75" s="147"/>
      <c r="P75" s="148"/>
      <c r="Q75" s="148"/>
      <c r="R75" s="147"/>
      <c r="S75" s="147"/>
      <c r="T75" s="147"/>
      <c r="U75" s="147"/>
      <c r="V75" s="147"/>
      <c r="W75" s="147"/>
      <c r="X75" s="147"/>
      <c r="Y75" s="147"/>
    </row>
    <row r="76" spans="1:25" s="139" customFormat="1" ht="12">
      <c r="A76" s="147"/>
      <c r="B76" s="147"/>
      <c r="C76" s="279"/>
      <c r="D76" s="148"/>
      <c r="E76" s="148"/>
      <c r="F76" s="148"/>
      <c r="G76" s="147"/>
      <c r="H76" s="147"/>
      <c r="I76" s="147"/>
      <c r="J76" s="147"/>
      <c r="K76" s="147"/>
      <c r="L76" s="147"/>
      <c r="M76" s="147"/>
      <c r="N76" s="147"/>
      <c r="O76" s="147"/>
      <c r="P76" s="148"/>
      <c r="Q76" s="148"/>
      <c r="R76" s="147"/>
      <c r="S76" s="147"/>
      <c r="T76" s="147"/>
      <c r="U76" s="147"/>
      <c r="V76" s="147"/>
      <c r="W76" s="147"/>
      <c r="X76" s="147"/>
      <c r="Y76" s="147"/>
    </row>
    <row r="77" spans="1:25" s="139" customFormat="1" ht="12">
      <c r="A77" s="147"/>
      <c r="B77" s="147"/>
      <c r="C77" s="279"/>
      <c r="D77" s="148"/>
      <c r="E77" s="148"/>
      <c r="F77" s="148"/>
      <c r="G77" s="147"/>
      <c r="H77" s="147"/>
      <c r="I77" s="147"/>
      <c r="J77" s="147"/>
      <c r="K77" s="147"/>
      <c r="L77" s="147"/>
      <c r="M77" s="147"/>
      <c r="N77" s="147"/>
      <c r="O77" s="147"/>
      <c r="P77" s="148"/>
      <c r="Q77" s="148"/>
      <c r="R77" s="147"/>
      <c r="S77" s="147"/>
      <c r="T77" s="147"/>
      <c r="U77" s="147"/>
      <c r="V77" s="147"/>
      <c r="W77" s="147"/>
      <c r="X77" s="147"/>
      <c r="Y77" s="147"/>
    </row>
    <row r="78" spans="1:25" s="139" customFormat="1" ht="12">
      <c r="A78" s="147"/>
      <c r="B78" s="147"/>
      <c r="C78" s="279"/>
      <c r="D78" s="148"/>
      <c r="E78" s="148"/>
      <c r="F78" s="148"/>
      <c r="G78" s="147"/>
      <c r="H78" s="147"/>
      <c r="I78" s="147"/>
      <c r="J78" s="147"/>
      <c r="K78" s="147"/>
      <c r="L78" s="147"/>
      <c r="M78" s="147"/>
      <c r="N78" s="147"/>
      <c r="O78" s="147"/>
      <c r="P78" s="148"/>
      <c r="Q78" s="148"/>
      <c r="R78" s="147"/>
      <c r="S78" s="147"/>
      <c r="T78" s="147"/>
      <c r="U78" s="147"/>
      <c r="V78" s="147"/>
      <c r="W78" s="147"/>
      <c r="X78" s="147"/>
      <c r="Y78" s="147"/>
    </row>
    <row r="79" spans="1:25" s="139" customFormat="1" ht="12">
      <c r="A79" s="147"/>
      <c r="B79" s="147"/>
      <c r="C79" s="279"/>
      <c r="D79" s="148"/>
      <c r="E79" s="148"/>
      <c r="F79" s="148"/>
      <c r="G79" s="147"/>
      <c r="H79" s="147"/>
      <c r="I79" s="147"/>
      <c r="J79" s="147"/>
      <c r="K79" s="147"/>
      <c r="L79" s="147"/>
      <c r="M79" s="147"/>
      <c r="N79" s="147"/>
      <c r="O79" s="147"/>
      <c r="P79" s="148"/>
      <c r="Q79" s="148"/>
      <c r="R79" s="147"/>
      <c r="S79" s="147"/>
      <c r="T79" s="147"/>
      <c r="U79" s="147"/>
      <c r="V79" s="147"/>
      <c r="W79" s="147"/>
      <c r="X79" s="147"/>
      <c r="Y79" s="147"/>
    </row>
    <row r="80" spans="1:25" s="139" customFormat="1" ht="12">
      <c r="A80" s="147"/>
      <c r="B80" s="147"/>
      <c r="C80" s="279"/>
      <c r="D80" s="148"/>
      <c r="E80" s="148"/>
      <c r="F80" s="148"/>
      <c r="G80" s="147"/>
      <c r="H80" s="147"/>
      <c r="I80" s="147"/>
      <c r="J80" s="147"/>
      <c r="K80" s="147"/>
      <c r="L80" s="147"/>
      <c r="M80" s="147"/>
      <c r="N80" s="147"/>
      <c r="O80" s="147"/>
      <c r="P80" s="148"/>
      <c r="Q80" s="148"/>
      <c r="R80" s="147"/>
      <c r="S80" s="147"/>
      <c r="T80" s="147"/>
      <c r="U80" s="147"/>
      <c r="V80" s="147"/>
      <c r="W80" s="147"/>
      <c r="X80" s="147"/>
      <c r="Y80" s="147"/>
    </row>
    <row r="81" spans="1:25" s="139" customFormat="1" ht="12">
      <c r="A81" s="147"/>
      <c r="B81" s="147"/>
      <c r="C81" s="279"/>
      <c r="D81" s="148"/>
      <c r="E81" s="148"/>
      <c r="F81" s="148"/>
      <c r="G81" s="147"/>
      <c r="H81" s="147"/>
      <c r="I81" s="147"/>
      <c r="J81" s="147"/>
      <c r="K81" s="147"/>
      <c r="L81" s="147"/>
      <c r="M81" s="147"/>
      <c r="N81" s="147"/>
      <c r="O81" s="147"/>
      <c r="P81" s="148"/>
      <c r="Q81" s="148"/>
      <c r="R81" s="147"/>
      <c r="S81" s="147"/>
      <c r="T81" s="147"/>
      <c r="U81" s="147"/>
      <c r="V81" s="147"/>
      <c r="W81" s="147"/>
      <c r="X81" s="147"/>
      <c r="Y81" s="147"/>
    </row>
    <row r="82" spans="1:25" s="139" customFormat="1" ht="12">
      <c r="A82" s="147"/>
      <c r="B82" s="147"/>
      <c r="C82" s="279"/>
      <c r="D82" s="148"/>
      <c r="E82" s="148"/>
      <c r="F82" s="148"/>
      <c r="G82" s="147"/>
      <c r="H82" s="147"/>
      <c r="I82" s="147"/>
      <c r="J82" s="147"/>
      <c r="K82" s="147"/>
      <c r="L82" s="147"/>
      <c r="M82" s="147"/>
      <c r="N82" s="147"/>
      <c r="O82" s="147"/>
      <c r="P82" s="148"/>
      <c r="Q82" s="148"/>
      <c r="R82" s="147"/>
      <c r="S82" s="147"/>
      <c r="T82" s="147"/>
      <c r="U82" s="147"/>
      <c r="V82" s="147"/>
      <c r="W82" s="147"/>
      <c r="X82" s="147"/>
      <c r="Y82" s="147"/>
    </row>
    <row r="83" spans="1:25" s="139" customFormat="1" ht="12">
      <c r="A83" s="147"/>
      <c r="B83" s="147"/>
      <c r="C83" s="279"/>
      <c r="D83" s="148"/>
      <c r="E83" s="148"/>
      <c r="F83" s="148"/>
      <c r="G83" s="147"/>
      <c r="H83" s="147"/>
      <c r="I83" s="147"/>
      <c r="J83" s="147"/>
      <c r="K83" s="147"/>
      <c r="L83" s="147"/>
      <c r="M83" s="147"/>
      <c r="N83" s="147"/>
      <c r="O83" s="147"/>
      <c r="P83" s="148"/>
      <c r="Q83" s="148"/>
      <c r="R83" s="147"/>
      <c r="S83" s="147"/>
      <c r="T83" s="147"/>
      <c r="U83" s="147"/>
      <c r="V83" s="147"/>
      <c r="W83" s="147"/>
      <c r="X83" s="147"/>
      <c r="Y83" s="147"/>
    </row>
    <row r="84" spans="1:25" s="139" customFormat="1" ht="12">
      <c r="A84" s="147"/>
      <c r="B84" s="147"/>
      <c r="C84" s="279"/>
      <c r="D84" s="148"/>
      <c r="E84" s="148"/>
      <c r="F84" s="148"/>
      <c r="G84" s="147"/>
      <c r="H84" s="147"/>
      <c r="I84" s="147"/>
      <c r="J84" s="147"/>
      <c r="K84" s="147"/>
      <c r="L84" s="147"/>
      <c r="M84" s="147"/>
      <c r="N84" s="147"/>
      <c r="O84" s="147"/>
      <c r="P84" s="148"/>
      <c r="Q84" s="148"/>
      <c r="R84" s="147"/>
      <c r="S84" s="147"/>
      <c r="T84" s="147"/>
      <c r="U84" s="147"/>
      <c r="V84" s="147"/>
      <c r="W84" s="147"/>
      <c r="X84" s="147"/>
      <c r="Y84" s="147"/>
    </row>
    <row r="85" spans="1:25" s="139" customFormat="1" ht="12">
      <c r="A85" s="147"/>
      <c r="B85" s="147"/>
      <c r="C85" s="279"/>
      <c r="D85" s="148"/>
      <c r="E85" s="148"/>
      <c r="F85" s="148"/>
      <c r="G85" s="147"/>
      <c r="H85" s="147"/>
      <c r="I85" s="147"/>
      <c r="J85" s="147"/>
      <c r="K85" s="147"/>
      <c r="L85" s="147"/>
      <c r="M85" s="147"/>
      <c r="N85" s="147"/>
      <c r="O85" s="147"/>
      <c r="P85" s="148"/>
      <c r="Q85" s="148"/>
      <c r="R85" s="147"/>
      <c r="S85" s="147"/>
      <c r="T85" s="147"/>
      <c r="U85" s="147"/>
      <c r="V85" s="147"/>
      <c r="W85" s="147"/>
      <c r="X85" s="147"/>
      <c r="Y85" s="147"/>
    </row>
    <row r="86" spans="1:25" s="139" customFormat="1" ht="12">
      <c r="A86" s="147"/>
      <c r="B86" s="147"/>
      <c r="C86" s="279"/>
      <c r="D86" s="148"/>
      <c r="E86" s="148"/>
      <c r="F86" s="148"/>
      <c r="G86" s="147"/>
      <c r="H86" s="147"/>
      <c r="I86" s="147"/>
      <c r="J86" s="147"/>
      <c r="K86" s="147"/>
      <c r="L86" s="147"/>
      <c r="M86" s="147"/>
      <c r="N86" s="147"/>
      <c r="O86" s="147"/>
      <c r="P86" s="148"/>
      <c r="Q86" s="148"/>
      <c r="R86" s="147"/>
      <c r="S86" s="147"/>
      <c r="T86" s="147"/>
      <c r="U86" s="147"/>
      <c r="V86" s="147"/>
      <c r="W86" s="147"/>
      <c r="X86" s="147"/>
      <c r="Y86" s="147"/>
    </row>
    <row r="87" spans="1:25" s="139" customFormat="1" ht="12">
      <c r="A87" s="147"/>
      <c r="B87" s="147"/>
      <c r="C87" s="279"/>
      <c r="D87" s="148"/>
      <c r="E87" s="148"/>
      <c r="F87" s="148"/>
      <c r="G87" s="147"/>
      <c r="H87" s="147"/>
      <c r="I87" s="147"/>
      <c r="J87" s="147"/>
      <c r="K87" s="147"/>
      <c r="L87" s="147"/>
      <c r="M87" s="147"/>
      <c r="N87" s="147"/>
      <c r="O87" s="147"/>
      <c r="P87" s="148"/>
      <c r="Q87" s="148"/>
      <c r="R87" s="147"/>
      <c r="S87" s="147"/>
      <c r="T87" s="147"/>
      <c r="U87" s="147"/>
      <c r="V87" s="147"/>
      <c r="W87" s="147"/>
      <c r="X87" s="147"/>
      <c r="Y87" s="147"/>
    </row>
    <row r="88" spans="1:25" s="139" customFormat="1" ht="12">
      <c r="A88" s="147"/>
      <c r="B88" s="147"/>
      <c r="C88" s="279"/>
      <c r="D88" s="148"/>
      <c r="E88" s="148"/>
      <c r="F88" s="148"/>
      <c r="G88" s="147"/>
      <c r="H88" s="147"/>
      <c r="I88" s="147"/>
      <c r="J88" s="147"/>
      <c r="K88" s="147"/>
      <c r="L88" s="147"/>
      <c r="M88" s="147"/>
      <c r="N88" s="147"/>
      <c r="O88" s="147"/>
      <c r="P88" s="148"/>
      <c r="Q88" s="148"/>
      <c r="R88" s="147"/>
      <c r="S88" s="147"/>
      <c r="T88" s="147"/>
      <c r="U88" s="147"/>
      <c r="V88" s="147"/>
      <c r="W88" s="147"/>
      <c r="X88" s="147"/>
      <c r="Y88" s="147"/>
    </row>
    <row r="89" spans="1:25" s="139" customFormat="1" ht="12">
      <c r="A89" s="147"/>
      <c r="B89" s="147"/>
      <c r="C89" s="279"/>
      <c r="D89" s="148"/>
      <c r="E89" s="148"/>
      <c r="F89" s="148"/>
      <c r="G89" s="147"/>
      <c r="H89" s="147"/>
      <c r="I89" s="147"/>
      <c r="J89" s="147"/>
      <c r="K89" s="147"/>
      <c r="L89" s="147"/>
      <c r="M89" s="147"/>
      <c r="N89" s="147"/>
      <c r="O89" s="147"/>
      <c r="P89" s="148"/>
      <c r="Q89" s="148"/>
      <c r="R89" s="147"/>
      <c r="S89" s="147"/>
      <c r="T89" s="147"/>
      <c r="U89" s="147"/>
      <c r="V89" s="147"/>
      <c r="W89" s="147"/>
      <c r="X89" s="147"/>
      <c r="Y89" s="147"/>
    </row>
    <row r="90" spans="1:25" s="139" customFormat="1" ht="12">
      <c r="A90" s="147"/>
      <c r="B90" s="147"/>
      <c r="C90" s="279"/>
      <c r="D90" s="148"/>
      <c r="E90" s="148"/>
      <c r="F90" s="148"/>
      <c r="G90" s="147"/>
      <c r="H90" s="147"/>
      <c r="I90" s="147"/>
      <c r="J90" s="147"/>
      <c r="K90" s="147"/>
      <c r="L90" s="147"/>
      <c r="M90" s="147"/>
      <c r="N90" s="147"/>
      <c r="O90" s="147"/>
      <c r="P90" s="148"/>
      <c r="Q90" s="148"/>
      <c r="R90" s="147"/>
      <c r="S90" s="147"/>
      <c r="T90" s="147"/>
      <c r="U90" s="147"/>
      <c r="V90" s="147"/>
      <c r="W90" s="147"/>
      <c r="X90" s="147"/>
      <c r="Y90" s="147"/>
    </row>
    <row r="91" spans="1:25" s="139" customFormat="1" ht="12">
      <c r="A91" s="147"/>
      <c r="B91" s="147"/>
      <c r="C91" s="279"/>
      <c r="D91" s="148"/>
      <c r="E91" s="148"/>
      <c r="F91" s="148"/>
      <c r="G91" s="147"/>
      <c r="H91" s="147"/>
      <c r="I91" s="147"/>
      <c r="J91" s="147"/>
      <c r="K91" s="147"/>
      <c r="L91" s="147"/>
      <c r="M91" s="147"/>
      <c r="N91" s="147"/>
      <c r="O91" s="147"/>
      <c r="P91" s="148"/>
      <c r="Q91" s="148"/>
      <c r="R91" s="147"/>
      <c r="S91" s="147"/>
      <c r="T91" s="147"/>
      <c r="U91" s="147"/>
      <c r="V91" s="147"/>
      <c r="W91" s="147"/>
      <c r="X91" s="147"/>
      <c r="Y91" s="147"/>
    </row>
    <row r="92" spans="1:25" s="139" customFormat="1" ht="12">
      <c r="A92" s="147"/>
      <c r="B92" s="147"/>
      <c r="C92" s="279"/>
      <c r="D92" s="148"/>
      <c r="E92" s="148"/>
      <c r="F92" s="148"/>
      <c r="G92" s="147"/>
      <c r="H92" s="147"/>
      <c r="I92" s="147"/>
      <c r="J92" s="147"/>
      <c r="K92" s="147"/>
      <c r="L92" s="147"/>
      <c r="M92" s="147"/>
      <c r="N92" s="147"/>
      <c r="O92" s="147"/>
      <c r="P92" s="148"/>
      <c r="Q92" s="148"/>
      <c r="R92" s="147"/>
      <c r="S92" s="147"/>
      <c r="T92" s="147"/>
      <c r="U92" s="147"/>
      <c r="V92" s="147"/>
      <c r="W92" s="147"/>
      <c r="X92" s="147"/>
      <c r="Y92" s="147"/>
    </row>
    <row r="93" spans="1:25" s="139" customFormat="1" ht="12">
      <c r="A93" s="147"/>
      <c r="B93" s="147"/>
      <c r="C93" s="279"/>
      <c r="D93" s="148"/>
      <c r="E93" s="148"/>
      <c r="F93" s="148"/>
      <c r="G93" s="147"/>
      <c r="H93" s="147"/>
      <c r="I93" s="147"/>
      <c r="J93" s="147"/>
      <c r="K93" s="147"/>
      <c r="L93" s="147"/>
      <c r="M93" s="147"/>
      <c r="N93" s="147"/>
      <c r="O93" s="147"/>
      <c r="P93" s="148"/>
      <c r="Q93" s="148"/>
      <c r="R93" s="147"/>
      <c r="S93" s="147"/>
      <c r="T93" s="147"/>
      <c r="U93" s="147"/>
      <c r="V93" s="147"/>
      <c r="W93" s="147"/>
      <c r="X93" s="147"/>
      <c r="Y93" s="147"/>
    </row>
    <row r="94" spans="1:25" s="139" customFormat="1" ht="12">
      <c r="A94" s="147"/>
      <c r="B94" s="147"/>
      <c r="C94" s="279"/>
      <c r="D94" s="148"/>
      <c r="E94" s="148"/>
      <c r="F94" s="148"/>
      <c r="G94" s="147"/>
      <c r="H94" s="147"/>
      <c r="I94" s="147"/>
      <c r="J94" s="147"/>
      <c r="K94" s="147"/>
      <c r="L94" s="147"/>
      <c r="M94" s="147"/>
      <c r="N94" s="147"/>
      <c r="O94" s="147"/>
      <c r="P94" s="148"/>
      <c r="Q94" s="148"/>
      <c r="R94" s="147"/>
      <c r="S94" s="147"/>
      <c r="T94" s="147"/>
      <c r="U94" s="147"/>
      <c r="V94" s="147"/>
      <c r="W94" s="147"/>
      <c r="X94" s="147"/>
      <c r="Y94" s="147"/>
    </row>
    <row r="95" spans="1:25" s="139" customFormat="1" ht="12">
      <c r="A95" s="147"/>
      <c r="B95" s="147"/>
      <c r="C95" s="279"/>
      <c r="D95" s="148"/>
      <c r="E95" s="148"/>
      <c r="F95" s="148"/>
      <c r="G95" s="147"/>
      <c r="H95" s="147"/>
      <c r="I95" s="147"/>
      <c r="J95" s="147"/>
      <c r="K95" s="147"/>
      <c r="L95" s="147"/>
      <c r="M95" s="147"/>
      <c r="N95" s="147"/>
      <c r="O95" s="147"/>
      <c r="P95" s="148"/>
      <c r="Q95" s="148"/>
      <c r="R95" s="147"/>
      <c r="S95" s="147"/>
      <c r="T95" s="147"/>
      <c r="U95" s="147"/>
      <c r="V95" s="147"/>
      <c r="W95" s="147"/>
      <c r="X95" s="147"/>
      <c r="Y95" s="147"/>
    </row>
    <row r="96" spans="1:25" s="139" customFormat="1" ht="12">
      <c r="A96" s="147"/>
      <c r="B96" s="147"/>
      <c r="C96" s="279"/>
      <c r="D96" s="148"/>
      <c r="E96" s="148"/>
      <c r="F96" s="148"/>
      <c r="G96" s="147"/>
      <c r="H96" s="147"/>
      <c r="I96" s="147"/>
      <c r="J96" s="147"/>
      <c r="K96" s="147"/>
      <c r="L96" s="147"/>
      <c r="M96" s="147"/>
      <c r="N96" s="147"/>
      <c r="O96" s="147"/>
      <c r="P96" s="148"/>
      <c r="Q96" s="148"/>
      <c r="R96" s="147"/>
      <c r="S96" s="147"/>
      <c r="T96" s="147"/>
      <c r="U96" s="147"/>
      <c r="V96" s="147"/>
      <c r="W96" s="147"/>
      <c r="X96" s="147"/>
      <c r="Y96" s="147"/>
    </row>
    <row r="97" spans="1:25" s="139" customFormat="1" ht="12">
      <c r="A97" s="147"/>
      <c r="B97" s="147"/>
      <c r="C97" s="279"/>
      <c r="D97" s="148"/>
      <c r="E97" s="148"/>
      <c r="F97" s="148"/>
      <c r="G97" s="147"/>
      <c r="H97" s="147"/>
      <c r="I97" s="147"/>
      <c r="J97" s="147"/>
      <c r="K97" s="147"/>
      <c r="L97" s="147"/>
      <c r="M97" s="147"/>
      <c r="N97" s="147"/>
      <c r="O97" s="147"/>
      <c r="P97" s="148"/>
      <c r="Q97" s="148"/>
      <c r="R97" s="147"/>
      <c r="S97" s="147"/>
      <c r="T97" s="147"/>
      <c r="U97" s="147"/>
      <c r="V97" s="147"/>
      <c r="W97" s="147"/>
      <c r="X97" s="147"/>
      <c r="Y97" s="147"/>
    </row>
    <row r="98" spans="1:25" s="139" customFormat="1" ht="12">
      <c r="A98" s="147"/>
      <c r="B98" s="147"/>
      <c r="C98" s="279"/>
      <c r="D98" s="148"/>
      <c r="E98" s="148"/>
      <c r="F98" s="148"/>
      <c r="G98" s="147"/>
      <c r="H98" s="147"/>
      <c r="I98" s="147"/>
      <c r="J98" s="147"/>
      <c r="K98" s="147"/>
      <c r="L98" s="147"/>
      <c r="M98" s="147"/>
      <c r="N98" s="147"/>
      <c r="O98" s="147"/>
      <c r="P98" s="148"/>
      <c r="Q98" s="148"/>
      <c r="R98" s="147"/>
      <c r="S98" s="147"/>
      <c r="T98" s="147"/>
      <c r="U98" s="147"/>
      <c r="V98" s="147"/>
      <c r="W98" s="147"/>
      <c r="X98" s="147"/>
      <c r="Y98" s="147"/>
    </row>
    <row r="99" spans="1:25" s="139" customFormat="1" ht="12">
      <c r="A99" s="147"/>
      <c r="B99" s="147"/>
      <c r="C99" s="141"/>
      <c r="D99" s="148"/>
      <c r="E99" s="148"/>
      <c r="F99" s="148"/>
      <c r="G99" s="147"/>
      <c r="H99" s="147"/>
      <c r="I99" s="147"/>
      <c r="J99" s="147"/>
      <c r="K99" s="147"/>
      <c r="L99" s="147"/>
      <c r="M99" s="147"/>
      <c r="N99" s="147"/>
      <c r="O99" s="147"/>
      <c r="P99" s="148"/>
      <c r="Q99" s="148"/>
      <c r="R99" s="147"/>
      <c r="S99" s="147"/>
      <c r="T99" s="147"/>
      <c r="U99" s="147"/>
      <c r="V99" s="147"/>
      <c r="W99" s="147"/>
      <c r="X99" s="147"/>
      <c r="Y99" s="147"/>
    </row>
    <row r="100" spans="1:25" s="139" customFormat="1" ht="12">
      <c r="A100" s="147"/>
      <c r="B100" s="147"/>
      <c r="C100" s="141"/>
      <c r="D100" s="148"/>
      <c r="E100" s="148"/>
      <c r="F100" s="148"/>
      <c r="G100" s="147"/>
      <c r="H100" s="147"/>
      <c r="I100" s="147"/>
      <c r="J100" s="147"/>
      <c r="K100" s="147"/>
      <c r="L100" s="147"/>
      <c r="M100" s="147"/>
      <c r="N100" s="147"/>
      <c r="O100" s="147"/>
      <c r="P100" s="148"/>
      <c r="Q100" s="148"/>
      <c r="R100" s="147"/>
      <c r="S100" s="147"/>
      <c r="T100" s="147"/>
      <c r="U100" s="147"/>
      <c r="V100" s="147"/>
      <c r="W100" s="147"/>
      <c r="X100" s="147"/>
      <c r="Y100" s="147"/>
    </row>
    <row r="101" spans="1:25" s="139" customFormat="1" ht="12">
      <c r="A101" s="147"/>
      <c r="B101" s="147"/>
      <c r="C101" s="298">
        <v>0</v>
      </c>
      <c r="D101" s="148"/>
      <c r="E101" s="148"/>
      <c r="F101" s="148"/>
      <c r="G101" s="147"/>
      <c r="H101" s="147"/>
      <c r="I101" s="147"/>
      <c r="J101" s="147"/>
      <c r="K101" s="147"/>
      <c r="L101" s="147"/>
      <c r="M101" s="147"/>
      <c r="N101" s="147"/>
      <c r="O101" s="147"/>
      <c r="P101" s="148"/>
      <c r="Q101" s="148"/>
      <c r="R101" s="147"/>
      <c r="S101" s="147"/>
      <c r="T101" s="147"/>
      <c r="U101" s="147"/>
      <c r="V101" s="147"/>
      <c r="W101" s="147"/>
      <c r="X101" s="147"/>
      <c r="Y101" s="147"/>
    </row>
    <row r="102" spans="1:25" s="139" customFormat="1" ht="17.25">
      <c r="A102" s="147"/>
      <c r="B102" s="147"/>
      <c r="C102" s="417">
        <v>0</v>
      </c>
      <c r="D102" s="148"/>
      <c r="E102" s="1089"/>
      <c r="F102" s="1089"/>
      <c r="G102" s="147">
        <f>C13</f>
        <v>0</v>
      </c>
      <c r="H102" s="147"/>
      <c r="J102" s="147"/>
      <c r="K102" s="147"/>
      <c r="L102" s="147"/>
      <c r="M102" s="147"/>
      <c r="N102" s="147"/>
      <c r="O102" s="147"/>
      <c r="P102" s="148"/>
      <c r="Q102" s="148"/>
      <c r="R102" s="147"/>
      <c r="S102" s="147"/>
      <c r="T102" s="147"/>
      <c r="U102" s="147"/>
      <c r="V102" s="147"/>
      <c r="W102" s="147"/>
      <c r="X102" s="147"/>
      <c r="Y102" s="147"/>
    </row>
    <row r="103" spans="1:25" s="139" customFormat="1" ht="17.25">
      <c r="A103" s="147"/>
      <c r="B103" s="147"/>
      <c r="C103" s="279"/>
      <c r="D103" s="148"/>
      <c r="E103" s="1089"/>
      <c r="F103" s="1089"/>
      <c r="G103" s="147">
        <f>C15</f>
        <v>0</v>
      </c>
      <c r="H103" s="147"/>
      <c r="I103" s="147"/>
      <c r="J103" s="147"/>
      <c r="K103" s="147"/>
      <c r="L103" s="147"/>
      <c r="M103" s="147"/>
      <c r="N103" s="147"/>
      <c r="O103" s="147"/>
      <c r="P103" s="148"/>
      <c r="Q103" s="148"/>
      <c r="R103" s="147"/>
      <c r="S103" s="147"/>
      <c r="T103" s="147"/>
      <c r="U103" s="147"/>
      <c r="V103" s="147"/>
      <c r="W103" s="147"/>
      <c r="X103" s="147"/>
      <c r="Y103" s="147"/>
    </row>
    <row r="104" spans="1:25" s="139" customFormat="1" ht="17.25">
      <c r="A104" s="147"/>
      <c r="B104" s="147"/>
      <c r="C104" s="279"/>
      <c r="D104" s="148"/>
      <c r="E104" s="1089"/>
      <c r="F104" s="1089"/>
      <c r="G104" s="147">
        <f>C21</f>
        <v>0</v>
      </c>
      <c r="H104" s="147"/>
      <c r="I104" s="147"/>
      <c r="J104" s="147"/>
      <c r="K104" s="147"/>
      <c r="L104" s="147"/>
      <c r="M104" s="147"/>
      <c r="N104" s="147"/>
      <c r="O104" s="147"/>
      <c r="P104" s="148"/>
      <c r="Q104" s="148"/>
      <c r="R104" s="147"/>
      <c r="S104" s="147"/>
      <c r="T104" s="147"/>
      <c r="U104" s="147"/>
      <c r="V104" s="147"/>
      <c r="W104" s="147"/>
      <c r="X104" s="147"/>
      <c r="Y104" s="147"/>
    </row>
    <row r="105" spans="1:25" s="139" customFormat="1" ht="17.25">
      <c r="A105" s="147"/>
      <c r="B105" s="147"/>
      <c r="C105" s="279"/>
      <c r="D105" s="148"/>
      <c r="E105" s="1089"/>
      <c r="F105" s="1089"/>
      <c r="G105" s="147">
        <f>C23</f>
        <v>0</v>
      </c>
      <c r="H105" s="147"/>
      <c r="I105" s="147"/>
      <c r="J105" s="147"/>
      <c r="K105" s="147"/>
      <c r="L105" s="147"/>
      <c r="M105" s="147"/>
      <c r="N105" s="147"/>
      <c r="O105" s="147"/>
      <c r="P105" s="148"/>
      <c r="Q105" s="148"/>
      <c r="R105" s="147"/>
      <c r="S105" s="147"/>
      <c r="T105" s="147"/>
      <c r="U105" s="147"/>
      <c r="V105" s="147"/>
      <c r="W105" s="147"/>
      <c r="X105" s="147"/>
      <c r="Y105" s="147"/>
    </row>
    <row r="106" spans="1:25" s="139" customFormat="1" ht="17.25">
      <c r="A106" s="147"/>
      <c r="B106" s="147"/>
      <c r="C106" s="279"/>
      <c r="E106" s="1089"/>
      <c r="F106" s="1089"/>
      <c r="G106" s="147">
        <f>C29</f>
        <v>0</v>
      </c>
      <c r="H106" s="147"/>
      <c r="I106" s="147"/>
      <c r="J106" s="147"/>
      <c r="K106" s="147"/>
      <c r="L106" s="147"/>
      <c r="M106" s="147"/>
      <c r="N106" s="147"/>
      <c r="O106" s="147"/>
      <c r="P106" s="148"/>
      <c r="Q106" s="148"/>
      <c r="R106" s="147"/>
      <c r="S106" s="147"/>
      <c r="T106" s="147"/>
      <c r="U106" s="147"/>
      <c r="V106" s="147"/>
      <c r="W106" s="147"/>
      <c r="X106" s="147"/>
      <c r="Y106" s="147"/>
    </row>
    <row r="107" spans="1:25" s="139" customFormat="1" ht="17.25">
      <c r="A107" s="147"/>
      <c r="B107" s="147"/>
      <c r="C107" s="279"/>
      <c r="E107" s="1089"/>
      <c r="F107" s="1089"/>
      <c r="G107" s="147">
        <f>C31</f>
        <v>0</v>
      </c>
      <c r="H107" s="147"/>
      <c r="I107" s="147"/>
      <c r="J107" s="147"/>
      <c r="K107" s="147"/>
      <c r="L107" s="147"/>
      <c r="M107" s="147"/>
      <c r="N107" s="147"/>
      <c r="O107" s="147"/>
      <c r="P107" s="148"/>
      <c r="Q107" s="148"/>
      <c r="R107" s="147"/>
      <c r="S107" s="147"/>
      <c r="T107" s="147"/>
      <c r="U107" s="147"/>
      <c r="V107" s="147"/>
      <c r="W107" s="147"/>
      <c r="X107" s="147"/>
      <c r="Y107" s="147"/>
    </row>
    <row r="108" spans="1:25" s="139" customFormat="1" ht="17.25">
      <c r="A108" s="147"/>
      <c r="B108" s="147"/>
      <c r="C108" s="279"/>
      <c r="E108" s="1089"/>
      <c r="F108" s="1089"/>
      <c r="G108" s="147">
        <f>C37</f>
        <v>0</v>
      </c>
      <c r="H108" s="147"/>
      <c r="I108" s="147"/>
      <c r="J108" s="147"/>
      <c r="K108" s="147"/>
      <c r="L108" s="147"/>
      <c r="M108" s="147"/>
      <c r="N108" s="147"/>
      <c r="O108" s="147"/>
      <c r="P108" s="148"/>
      <c r="Q108" s="148"/>
      <c r="R108" s="147"/>
      <c r="S108" s="147"/>
      <c r="T108" s="147"/>
      <c r="U108" s="147"/>
      <c r="V108" s="147"/>
      <c r="W108" s="147"/>
      <c r="X108" s="147"/>
      <c r="Y108" s="147"/>
    </row>
    <row r="109" spans="1:25" s="139" customFormat="1" ht="18">
      <c r="A109" s="147"/>
      <c r="B109" s="147"/>
      <c r="C109" s="279"/>
      <c r="E109" s="1090"/>
      <c r="F109" s="1089"/>
      <c r="G109" s="147">
        <f>C39</f>
        <v>0</v>
      </c>
      <c r="H109" s="147"/>
      <c r="I109" s="147"/>
      <c r="J109" s="147"/>
      <c r="K109" s="147"/>
      <c r="L109" s="147"/>
      <c r="M109" s="147"/>
      <c r="N109" s="147"/>
      <c r="O109" s="147"/>
      <c r="P109" s="148"/>
      <c r="Q109" s="148"/>
      <c r="R109" s="147"/>
      <c r="S109" s="147"/>
      <c r="T109" s="147"/>
      <c r="U109" s="147"/>
      <c r="V109" s="147"/>
      <c r="W109" s="147"/>
      <c r="X109" s="147"/>
      <c r="Y109" s="147"/>
    </row>
    <row r="212" spans="6:7" s="226" customFormat="1" ht="12" customHeight="1">
      <c r="F212" s="256"/>
      <c r="G212" s="257"/>
    </row>
    <row r="213" spans="1:9" s="413" customFormat="1" ht="12" hidden="1">
      <c r="A213" s="140" t="s">
        <v>57</v>
      </c>
      <c r="B213" s="140" t="str">
        <f>IF($G$6="ВЗРОСЛЫЕ","МУЖЧИНЫ",IF($G$6="ДО 19 ЛЕТ","ЮНИОРЫ","ЮНОШИ"))</f>
        <v>ЮНОШИ</v>
      </c>
      <c r="C213" s="416" t="s">
        <v>58</v>
      </c>
      <c r="D213" s="416" t="s">
        <v>59</v>
      </c>
      <c r="E213" s="414"/>
      <c r="F213" s="414"/>
      <c r="G213" s="415"/>
      <c r="H213" s="414"/>
      <c r="I213" s="414"/>
    </row>
    <row r="214" spans="1:9" s="413" customFormat="1" ht="12" hidden="1">
      <c r="A214" s="140" t="s">
        <v>60</v>
      </c>
      <c r="B214" s="140" t="str">
        <f>IF($G$6="ВЗРОСЛЫЕ","ЖЕНЩИНЫ",IF($G$6="ДО 19 ЛЕТ","ЮНИОРКИ","ДЕВУШКИ"))</f>
        <v>ДЕВУШКИ</v>
      </c>
      <c r="C214" s="416" t="s">
        <v>61</v>
      </c>
      <c r="D214" s="416" t="s">
        <v>62</v>
      </c>
      <c r="E214" s="414"/>
      <c r="F214" s="414"/>
      <c r="G214" s="415"/>
      <c r="H214" s="414"/>
      <c r="I214" s="414"/>
    </row>
    <row r="215" spans="1:9" s="413" customFormat="1" ht="12" hidden="1">
      <c r="A215" s="140" t="s">
        <v>63</v>
      </c>
      <c r="B215" s="140"/>
      <c r="C215" s="416" t="s">
        <v>64</v>
      </c>
      <c r="D215" s="416" t="s">
        <v>65</v>
      </c>
      <c r="E215" s="414"/>
      <c r="F215" s="414"/>
      <c r="G215" s="415"/>
      <c r="H215" s="414"/>
      <c r="I215" s="414"/>
    </row>
    <row r="216" spans="1:9" s="413" customFormat="1" ht="12" hidden="1">
      <c r="A216" s="140" t="s">
        <v>66</v>
      </c>
      <c r="B216" s="140"/>
      <c r="C216" s="416" t="s">
        <v>67</v>
      </c>
      <c r="D216" s="416" t="s">
        <v>68</v>
      </c>
      <c r="E216" s="414"/>
      <c r="F216" s="414"/>
      <c r="G216" s="415"/>
      <c r="H216" s="414"/>
      <c r="I216" s="414"/>
    </row>
    <row r="217" spans="1:9" s="413" customFormat="1" ht="12" hidden="1">
      <c r="A217" s="140" t="s">
        <v>69</v>
      </c>
      <c r="B217" s="140"/>
      <c r="C217" s="416" t="s">
        <v>70</v>
      </c>
      <c r="D217" s="416" t="s">
        <v>71</v>
      </c>
      <c r="E217" s="414"/>
      <c r="F217" s="414"/>
      <c r="G217" s="415"/>
      <c r="H217" s="414"/>
      <c r="I217" s="414"/>
    </row>
    <row r="218" spans="1:9" s="413" customFormat="1" ht="12" hidden="1">
      <c r="A218" s="140" t="s">
        <v>72</v>
      </c>
      <c r="B218" s="140"/>
      <c r="C218" s="416" t="s">
        <v>73</v>
      </c>
      <c r="D218" s="416"/>
      <c r="E218" s="414"/>
      <c r="F218" s="414"/>
      <c r="G218" s="415"/>
      <c r="H218" s="414"/>
      <c r="I218" s="414"/>
    </row>
    <row r="219" spans="1:9" s="413" customFormat="1" ht="12">
      <c r="A219" s="140"/>
      <c r="B219" s="140"/>
      <c r="C219" s="416" t="s">
        <v>74</v>
      </c>
      <c r="D219" s="416"/>
      <c r="E219" s="414"/>
      <c r="F219" s="414"/>
      <c r="G219" s="415"/>
      <c r="H219" s="414"/>
      <c r="I219" s="414"/>
    </row>
    <row r="220" spans="6:7" s="226" customFormat="1" ht="12" customHeight="1">
      <c r="F220" s="256"/>
      <c r="G220" s="257"/>
    </row>
    <row r="221" spans="3:25" s="139" customFormat="1" ht="14.25">
      <c r="C221" s="141"/>
      <c r="D221" s="143"/>
      <c r="E221" s="143"/>
      <c r="F221" s="143"/>
      <c r="J221" s="412"/>
      <c r="K221" s="412"/>
      <c r="L221" s="412"/>
      <c r="M221" s="412"/>
      <c r="N221" s="412"/>
      <c r="O221" s="412"/>
      <c r="P221" s="412"/>
      <c r="Q221" s="412"/>
      <c r="R221" s="412"/>
      <c r="S221" s="412"/>
      <c r="T221" s="412"/>
      <c r="U221" s="412"/>
      <c r="V221" s="412"/>
      <c r="W221" s="412"/>
      <c r="X221" s="412"/>
      <c r="Y221" s="412"/>
    </row>
  </sheetData>
  <sheetProtection selectLockedCells="1"/>
  <mergeCells count="268">
    <mergeCell ref="A1:Q1"/>
    <mergeCell ref="A2:Q2"/>
    <mergeCell ref="A3:Q3"/>
    <mergeCell ref="A4:Q4"/>
    <mergeCell ref="A5:D5"/>
    <mergeCell ref="E5:F5"/>
    <mergeCell ref="G5:I5"/>
    <mergeCell ref="K5:O5"/>
    <mergeCell ref="Q9:Q10"/>
    <mergeCell ref="A11:A12"/>
    <mergeCell ref="B11:B12"/>
    <mergeCell ref="C11:C12"/>
    <mergeCell ref="D11:D12"/>
    <mergeCell ref="E11:E12"/>
    <mergeCell ref="F11:F12"/>
    <mergeCell ref="M9:P10"/>
    <mergeCell ref="L12:N12"/>
    <mergeCell ref="P12:Q12"/>
    <mergeCell ref="A6:D6"/>
    <mergeCell ref="E6:F6"/>
    <mergeCell ref="G6:I6"/>
    <mergeCell ref="K6:O6"/>
    <mergeCell ref="A8:Q8"/>
    <mergeCell ref="A9:A10"/>
    <mergeCell ref="B9:B10"/>
    <mergeCell ref="C9:C10"/>
    <mergeCell ref="D9:D10"/>
    <mergeCell ref="E9:E10"/>
    <mergeCell ref="F7:G7"/>
    <mergeCell ref="H7:I7"/>
    <mergeCell ref="A13:A14"/>
    <mergeCell ref="B13:B14"/>
    <mergeCell ref="C13:C14"/>
    <mergeCell ref="D13:D14"/>
    <mergeCell ref="E13:E14"/>
    <mergeCell ref="F13:F14"/>
    <mergeCell ref="F9:F10"/>
    <mergeCell ref="I9:L10"/>
    <mergeCell ref="P13:Q13"/>
    <mergeCell ref="H14:I14"/>
    <mergeCell ref="K14:M15"/>
    <mergeCell ref="N14:N15"/>
    <mergeCell ref="P14:Q14"/>
    <mergeCell ref="H15:J15"/>
    <mergeCell ref="P15:Q15"/>
    <mergeCell ref="G12:I13"/>
    <mergeCell ref="J12:J13"/>
    <mergeCell ref="F17:F18"/>
    <mergeCell ref="A15:A16"/>
    <mergeCell ref="B15:B16"/>
    <mergeCell ref="C15:C16"/>
    <mergeCell ref="D15:D16"/>
    <mergeCell ref="L13:N13"/>
    <mergeCell ref="A19:A20"/>
    <mergeCell ref="B19:B20"/>
    <mergeCell ref="C19:C20"/>
    <mergeCell ref="D19:D20"/>
    <mergeCell ref="E19:E20"/>
    <mergeCell ref="A17:A18"/>
    <mergeCell ref="B17:B18"/>
    <mergeCell ref="C17:C18"/>
    <mergeCell ref="D17:D18"/>
    <mergeCell ref="E17:E18"/>
    <mergeCell ref="P17:Q17"/>
    <mergeCell ref="G16:I17"/>
    <mergeCell ref="J16:J17"/>
    <mergeCell ref="L16:N16"/>
    <mergeCell ref="P16:Q16"/>
    <mergeCell ref="L18:N18"/>
    <mergeCell ref="O18:Q19"/>
    <mergeCell ref="H18:I18"/>
    <mergeCell ref="E15:E16"/>
    <mergeCell ref="F15:F16"/>
    <mergeCell ref="F19:F20"/>
    <mergeCell ref="H19:J19"/>
    <mergeCell ref="L19:N19"/>
    <mergeCell ref="G20:I21"/>
    <mergeCell ref="J20:J21"/>
    <mergeCell ref="L20:N20"/>
    <mergeCell ref="L17:N17"/>
    <mergeCell ref="P20:Q20"/>
    <mergeCell ref="A21:A22"/>
    <mergeCell ref="B21:B22"/>
    <mergeCell ref="C21:C22"/>
    <mergeCell ref="D21:D22"/>
    <mergeCell ref="E21:E22"/>
    <mergeCell ref="F21:F22"/>
    <mergeCell ref="L21:N21"/>
    <mergeCell ref="P21:Q21"/>
    <mergeCell ref="H22:I22"/>
    <mergeCell ref="P24:Q24"/>
    <mergeCell ref="H27:I27"/>
    <mergeCell ref="H23:J23"/>
    <mergeCell ref="A25:A26"/>
    <mergeCell ref="B25:B26"/>
    <mergeCell ref="C25:C26"/>
    <mergeCell ref="D25:D26"/>
    <mergeCell ref="E25:E26"/>
    <mergeCell ref="F25:F26"/>
    <mergeCell ref="A23:A24"/>
    <mergeCell ref="F23:F24"/>
    <mergeCell ref="A29:A30"/>
    <mergeCell ref="B29:B30"/>
    <mergeCell ref="C29:C30"/>
    <mergeCell ref="D29:D30"/>
    <mergeCell ref="E29:E30"/>
    <mergeCell ref="A27:A28"/>
    <mergeCell ref="B27:B28"/>
    <mergeCell ref="C27:C28"/>
    <mergeCell ref="D27:D28"/>
    <mergeCell ref="E27:E28"/>
    <mergeCell ref="B23:B24"/>
    <mergeCell ref="C23:C24"/>
    <mergeCell ref="D23:D24"/>
    <mergeCell ref="E23:E24"/>
    <mergeCell ref="P23:Q23"/>
    <mergeCell ref="G24:I25"/>
    <mergeCell ref="J24:J25"/>
    <mergeCell ref="L24:N24"/>
    <mergeCell ref="L28:N28"/>
    <mergeCell ref="F29:F30"/>
    <mergeCell ref="N22:N23"/>
    <mergeCell ref="P22:Q22"/>
    <mergeCell ref="K22:M23"/>
    <mergeCell ref="L25:N25"/>
    <mergeCell ref="P31:Q31"/>
    <mergeCell ref="G28:I29"/>
    <mergeCell ref="J28:J29"/>
    <mergeCell ref="F27:F28"/>
    <mergeCell ref="P25:Q25"/>
    <mergeCell ref="H26:I26"/>
    <mergeCell ref="L26:N26"/>
    <mergeCell ref="P26:Q27"/>
    <mergeCell ref="D31:D32"/>
    <mergeCell ref="L34:N34"/>
    <mergeCell ref="O34:Q35"/>
    <mergeCell ref="L29:N29"/>
    <mergeCell ref="P29:Q29"/>
    <mergeCell ref="H30:I30"/>
    <mergeCell ref="K30:M31"/>
    <mergeCell ref="N30:N31"/>
    <mergeCell ref="P30:Q30"/>
    <mergeCell ref="H31:J31"/>
    <mergeCell ref="A33:A34"/>
    <mergeCell ref="B33:B34"/>
    <mergeCell ref="C33:C34"/>
    <mergeCell ref="P28:Q28"/>
    <mergeCell ref="D33:D34"/>
    <mergeCell ref="E33:E34"/>
    <mergeCell ref="F33:F34"/>
    <mergeCell ref="A31:A32"/>
    <mergeCell ref="B31:B32"/>
    <mergeCell ref="C31:C32"/>
    <mergeCell ref="P33:Q33"/>
    <mergeCell ref="G32:I33"/>
    <mergeCell ref="J32:J33"/>
    <mergeCell ref="L32:N32"/>
    <mergeCell ref="P32:Q32"/>
    <mergeCell ref="A35:A36"/>
    <mergeCell ref="B35:B36"/>
    <mergeCell ref="C35:C36"/>
    <mergeCell ref="D35:D36"/>
    <mergeCell ref="E35:E36"/>
    <mergeCell ref="H34:I34"/>
    <mergeCell ref="E31:E32"/>
    <mergeCell ref="F31:F32"/>
    <mergeCell ref="F35:F36"/>
    <mergeCell ref="H35:J35"/>
    <mergeCell ref="L35:N35"/>
    <mergeCell ref="G36:I37"/>
    <mergeCell ref="J36:J37"/>
    <mergeCell ref="L36:N36"/>
    <mergeCell ref="L33:N33"/>
    <mergeCell ref="P36:Q36"/>
    <mergeCell ref="A37:A38"/>
    <mergeCell ref="B37:B38"/>
    <mergeCell ref="C37:C38"/>
    <mergeCell ref="D37:D38"/>
    <mergeCell ref="E37:E38"/>
    <mergeCell ref="F37:F38"/>
    <mergeCell ref="L37:N37"/>
    <mergeCell ref="P37:Q37"/>
    <mergeCell ref="H38:I38"/>
    <mergeCell ref="A41:A42"/>
    <mergeCell ref="B41:B42"/>
    <mergeCell ref="C41:C42"/>
    <mergeCell ref="D41:D42"/>
    <mergeCell ref="E41:E42"/>
    <mergeCell ref="F41:F42"/>
    <mergeCell ref="A39:A40"/>
    <mergeCell ref="B39:B40"/>
    <mergeCell ref="C39:C40"/>
    <mergeCell ref="D39:D40"/>
    <mergeCell ref="E39:E40"/>
    <mergeCell ref="F39:F40"/>
    <mergeCell ref="D43:F44"/>
    <mergeCell ref="H43:J43"/>
    <mergeCell ref="O43:O44"/>
    <mergeCell ref="P43:P44"/>
    <mergeCell ref="Q43:Q44"/>
    <mergeCell ref="G44:I45"/>
    <mergeCell ref="J44:J45"/>
    <mergeCell ref="P39:Q39"/>
    <mergeCell ref="G40:I41"/>
    <mergeCell ref="J40:J41"/>
    <mergeCell ref="L40:N40"/>
    <mergeCell ref="P40:Q40"/>
    <mergeCell ref="N38:N39"/>
    <mergeCell ref="P38:Q38"/>
    <mergeCell ref="K38:M39"/>
    <mergeCell ref="L41:N41"/>
    <mergeCell ref="H39:J39"/>
    <mergeCell ref="D45:F46"/>
    <mergeCell ref="L45:L46"/>
    <mergeCell ref="H46:J46"/>
    <mergeCell ref="H47:J47"/>
    <mergeCell ref="P47:Q47"/>
    <mergeCell ref="P41:Q41"/>
    <mergeCell ref="H42:I42"/>
    <mergeCell ref="L42:N42"/>
    <mergeCell ref="P42:Q42"/>
    <mergeCell ref="D48:F49"/>
    <mergeCell ref="H48:J48"/>
    <mergeCell ref="G49:I50"/>
    <mergeCell ref="J49:J50"/>
    <mergeCell ref="D50:F51"/>
    <mergeCell ref="H51:I51"/>
    <mergeCell ref="K51:M52"/>
    <mergeCell ref="D52:F53"/>
    <mergeCell ref="F66:G66"/>
    <mergeCell ref="J66:O66"/>
    <mergeCell ref="P66:Q66"/>
    <mergeCell ref="H52:J52"/>
    <mergeCell ref="P52:P53"/>
    <mergeCell ref="G53:I54"/>
    <mergeCell ref="J53:J54"/>
    <mergeCell ref="L53:M53"/>
    <mergeCell ref="D54:F55"/>
    <mergeCell ref="L54:L55"/>
    <mergeCell ref="H55:I55"/>
    <mergeCell ref="D57:F58"/>
    <mergeCell ref="H57:I57"/>
    <mergeCell ref="G58:I59"/>
    <mergeCell ref="J58:J59"/>
    <mergeCell ref="D59:F60"/>
    <mergeCell ref="L59:L60"/>
    <mergeCell ref="F64:G64"/>
    <mergeCell ref="J64:Q64"/>
    <mergeCell ref="F65:G65"/>
    <mergeCell ref="J65:Q65"/>
    <mergeCell ref="P69:Q70"/>
    <mergeCell ref="F70:G70"/>
    <mergeCell ref="O59:O60"/>
    <mergeCell ref="P59:P60"/>
    <mergeCell ref="Q59:Q60"/>
    <mergeCell ref="H60:J60"/>
    <mergeCell ref="F63:G63"/>
    <mergeCell ref="J63:Q63"/>
    <mergeCell ref="F71:G71"/>
    <mergeCell ref="K71:O71"/>
    <mergeCell ref="P71:Q71"/>
    <mergeCell ref="F67:G67"/>
    <mergeCell ref="K67:O67"/>
    <mergeCell ref="P67:Q67"/>
    <mergeCell ref="F68:G68"/>
    <mergeCell ref="K68:Q68"/>
    <mergeCell ref="F69:G69"/>
    <mergeCell ref="K69:O70"/>
  </mergeCells>
  <conditionalFormatting sqref="N14:N15 N22:N23 N38:N39">
    <cfRule type="expression" priority="26" dxfId="282" stopIfTrue="1">
      <formula>COUNTIF($O$76:$T$83,K14)&gt;0</formula>
    </cfRule>
  </conditionalFormatting>
  <conditionalFormatting sqref="G49:I50 G53:I54">
    <cfRule type="expression" priority="27" dxfId="283" stopIfTrue="1">
      <formula>LEFT($G49,4)="поб."</formula>
    </cfRule>
  </conditionalFormatting>
  <conditionalFormatting sqref="G12:I13 G16:I17 G20:I21 G24:I25 K14:M15 K22:M23 O18:Q19 G32:I33 G36:I37 G40:I41 K30:M31 K38:M39 O34:Q35">
    <cfRule type="expression" priority="28" dxfId="282" stopIfTrue="1">
      <formula>COUNTIF($O$76:$T$83,G12)&gt;0</formula>
    </cfRule>
    <cfRule type="expression" priority="29" dxfId="283" stopIfTrue="1">
      <formula>LEFT(G12,4)="поб."</formula>
    </cfRule>
  </conditionalFormatting>
  <conditionalFormatting sqref="G14 G18 G22 G26 K24 K16 O20">
    <cfRule type="cellIs" priority="30" dxfId="280" operator="notEqual" stopIfTrue="1">
      <formula>0</formula>
    </cfRule>
  </conditionalFormatting>
  <conditionalFormatting sqref="J44:J45">
    <cfRule type="expression" priority="31" dxfId="286" stopIfTrue="1">
      <formula>'Фин.этап 16 (38а)'!#REF!=TRUE</formula>
    </cfRule>
  </conditionalFormatting>
  <conditionalFormatting sqref="H46:J46 H60:J60">
    <cfRule type="expression" priority="32" dxfId="286" stopIfTrue="1">
      <formula>$C$99=TRUE</formula>
    </cfRule>
  </conditionalFormatting>
  <conditionalFormatting sqref="G46">
    <cfRule type="expression" priority="33" dxfId="286" stopIfTrue="1">
      <formula>$C$99=TRUE</formula>
    </cfRule>
    <cfRule type="cellIs" priority="34" dxfId="32" operator="notEqual" stopIfTrue="1">
      <formula>0</formula>
    </cfRule>
  </conditionalFormatting>
  <conditionalFormatting sqref="G44:I45 G58:I59">
    <cfRule type="expression" priority="16" dxfId="286" stopIfTrue="1">
      <formula>$C$99=TRUE</formula>
    </cfRule>
    <cfRule type="expression" priority="35" dxfId="283" stopIfTrue="1">
      <formula>LEFT(G44,4)="поб."</formula>
    </cfRule>
  </conditionalFormatting>
  <conditionalFormatting sqref="D57:F60 D43:F44">
    <cfRule type="expression" priority="37" dxfId="286" stopIfTrue="1">
      <formula>$C$99=TRUE</formula>
    </cfRule>
    <cfRule type="expression" priority="38" dxfId="283" stopIfTrue="1">
      <formula>LEFT(D43,3)="пр."</formula>
    </cfRule>
  </conditionalFormatting>
  <conditionalFormatting sqref="D48:F55">
    <cfRule type="expression" priority="39" dxfId="283" stopIfTrue="1">
      <formula>LEFT(D48,3)="пр."</formula>
    </cfRule>
  </conditionalFormatting>
  <conditionalFormatting sqref="L45:L46">
    <cfRule type="expression" priority="40" dxfId="283" stopIfTrue="1">
      <formula>$C$99=TRUE</formula>
    </cfRule>
  </conditionalFormatting>
  <conditionalFormatting sqref="G60 G51 G55 K53">
    <cfRule type="expression" priority="41" dxfId="286" stopIfTrue="1">
      <formula>$C$100=TRUE</formula>
    </cfRule>
    <cfRule type="cellIs" priority="42" dxfId="32" operator="notEqual" stopIfTrue="1">
      <formula>0</formula>
    </cfRule>
  </conditionalFormatting>
  <conditionalFormatting sqref="N30:N31">
    <cfRule type="expression" priority="22" dxfId="282" stopIfTrue="1">
      <formula>COUNTIF($O$76:$T$83,K30)&gt;0</formula>
    </cfRule>
  </conditionalFormatting>
  <conditionalFormatting sqref="G28:I29">
    <cfRule type="expression" priority="23" dxfId="282" stopIfTrue="1">
      <formula>COUNTIF($O$76:$T$83,G28)&gt;0</formula>
    </cfRule>
    <cfRule type="expression" priority="24" dxfId="283" stopIfTrue="1">
      <formula>LEFT(G28,4)="поб."</formula>
    </cfRule>
  </conditionalFormatting>
  <conditionalFormatting sqref="G30 G34 G38 G42 K40 K32 O36">
    <cfRule type="cellIs" priority="25" dxfId="280" operator="notEqual" stopIfTrue="1">
      <formula>0</formula>
    </cfRule>
  </conditionalFormatting>
  <conditionalFormatting sqref="R28">
    <cfRule type="cellIs" priority="21" dxfId="280" operator="notEqual" stopIfTrue="1">
      <formula>0</formula>
    </cfRule>
  </conditionalFormatting>
  <conditionalFormatting sqref="P26:Q27">
    <cfRule type="expression" priority="19" dxfId="282" stopIfTrue="1">
      <formula>COUNTIF($O$76:$T$83,P26)&gt;0</formula>
    </cfRule>
    <cfRule type="expression" priority="20" dxfId="283" stopIfTrue="1">
      <formula>LEFT(P26,4)="поб."</formula>
    </cfRule>
  </conditionalFormatting>
  <conditionalFormatting sqref="D45:F46">
    <cfRule type="expression" priority="17" dxfId="282" stopIfTrue="1">
      <formula>COUNTIF($O$76:$T$83,D45)&gt;0</formula>
    </cfRule>
    <cfRule type="expression" priority="18" dxfId="283" stopIfTrue="1">
      <formula>LEFT(D45,3)="пр."</formula>
    </cfRule>
  </conditionalFormatting>
  <conditionalFormatting sqref="G44:I45">
    <cfRule type="expression" priority="36" dxfId="287" stopIfTrue="1">
      <formula>LEFT(G44,3)="пр."</formula>
    </cfRule>
  </conditionalFormatting>
  <conditionalFormatting sqref="C11:C12">
    <cfRule type="expression" priority="3" dxfId="55">
      <formula>AND(C11&lt;&gt;0,COUNTIF($E$102:$E$109,C11)&gt;1)</formula>
    </cfRule>
  </conditionalFormatting>
  <conditionalFormatting sqref="C13:C14">
    <cfRule type="expression" priority="15" dxfId="55">
      <formula>AND(C13&lt;&gt;0,COUNTIF($G$102:$G$109,C13)&gt;1)</formula>
    </cfRule>
  </conditionalFormatting>
  <conditionalFormatting sqref="C15:C16">
    <cfRule type="expression" priority="14" dxfId="55">
      <formula>AND(C15&lt;&gt;0,COUNTIF($G$102:$G$109,C15)&gt;1)</formula>
    </cfRule>
  </conditionalFormatting>
  <conditionalFormatting sqref="C21:C22">
    <cfRule type="expression" priority="13" dxfId="55">
      <formula>AND(C21&lt;&gt;0,COUNTIF($G$102:$G$109,C21)&gt;1)</formula>
    </cfRule>
  </conditionalFormatting>
  <conditionalFormatting sqref="C23:C24">
    <cfRule type="expression" priority="12" dxfId="55">
      <formula>AND(C23&lt;&gt;0,COUNTIF($G$102:$G$109,C23)&gt;1)</formula>
    </cfRule>
  </conditionalFormatting>
  <conditionalFormatting sqref="C29:C30">
    <cfRule type="expression" priority="11" dxfId="55">
      <formula>AND(C29&lt;&gt;0,COUNTIF($G$102:$G$109,C29)&gt;1)</formula>
    </cfRule>
  </conditionalFormatting>
  <conditionalFormatting sqref="C31:C32">
    <cfRule type="expression" priority="10" dxfId="55">
      <formula>AND(C31&lt;&gt;0,COUNTIF($G$102:$G$109,C31)&gt;1)</formula>
    </cfRule>
  </conditionalFormatting>
  <conditionalFormatting sqref="C37:C38">
    <cfRule type="expression" priority="9" dxfId="55">
      <formula>AND(C37&lt;&gt;0,COUNTIF($G$102:$G$109,C37)&gt;1)</formula>
    </cfRule>
  </conditionalFormatting>
  <conditionalFormatting sqref="C39:C40">
    <cfRule type="expression" priority="8" dxfId="55">
      <formula>AND(C39&lt;&gt;0,COUNTIF($G$102:$G$109,C39)&gt;1)</formula>
    </cfRule>
  </conditionalFormatting>
  <conditionalFormatting sqref="C17:C18">
    <cfRule type="expression" priority="7" dxfId="55">
      <formula>AND(C17&lt;&gt;0,COUNTIF($E$102:$E$109,C17)&gt;1)</formula>
    </cfRule>
  </conditionalFormatting>
  <conditionalFormatting sqref="C25:C28">
    <cfRule type="expression" priority="6" dxfId="55">
      <formula>AND(C25&lt;&gt;0,COUNTIF($E$102:$E$109,C25)&gt;1)</formula>
    </cfRule>
  </conditionalFormatting>
  <conditionalFormatting sqref="C33:C36">
    <cfRule type="expression" priority="5" dxfId="55">
      <formula>AND(C33&lt;&gt;0,COUNTIF($E$102:$E$109,C33)&gt;1)</formula>
    </cfRule>
  </conditionalFormatting>
  <conditionalFormatting sqref="C41:C42">
    <cfRule type="expression" priority="2" dxfId="55">
      <formula>AND(C41&lt;&gt;0,COUNTIF($E$102:$E$109,C41)&gt;1)</formula>
    </cfRule>
    <cfRule type="expression" priority="4" dxfId="56">
      <formula>C41&lt;&gt;2</formula>
    </cfRule>
  </conditionalFormatting>
  <conditionalFormatting sqref="C19:C20">
    <cfRule type="expression" priority="1" dxfId="55">
      <formula>AND(C19&lt;&gt;0,COUNTIF($E$102:$E$109,C19)&gt;1)</formula>
    </cfRule>
  </conditionalFormatting>
  <dataValidations count="7">
    <dataValidation type="whole" allowBlank="1" showInputMessage="1" showErrorMessage="1" sqref="C11:C12 C17:C20 C41:C42 C25:C28 C33:C36">
      <formula1>1</formula1>
      <formula2>8</formula2>
    </dataValidation>
    <dataValidation type="list" allowBlank="1" showInputMessage="1" showErrorMessage="1" sqref="C29:C32 C37:C40">
      <formula1>$F$106:$F$109</formula1>
    </dataValidation>
    <dataValidation type="list" allowBlank="1" showInputMessage="1" showErrorMessage="1" sqref="C13:C16 C21:C24">
      <formula1>$F$102:$F$105</formula1>
    </dataValidation>
    <dataValidation type="list" allowBlank="1" showInputMessage="1" showErrorMessage="1" sqref="Q6">
      <formula1>$D$213:$D$217</formula1>
    </dataValidation>
    <dataValidation type="list" allowBlank="1" showInputMessage="1" showErrorMessage="1" sqref="P6">
      <formula1>$C$213:$C$219</formula1>
    </dataValidation>
    <dataValidation type="list" allowBlank="1" showInputMessage="1" showErrorMessage="1" sqref="G6:I6">
      <formula1>$A$213:$A$218</formula1>
    </dataValidation>
    <dataValidation type="list" allowBlank="1" showInputMessage="1" showErrorMessage="1" sqref="K6:O6">
      <formula1>$B$213:$B$214</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66" r:id="rId4"/>
  <headerFooter>
    <oddHeader>&amp;L&amp;G&amp;C&amp;"Arial Cyr,полужирный"&amp;12ТУРНИР ПО ВИДУ СПОРТА
"ТЕННИС" (0130002611Я)&amp;R&amp;G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I207"/>
  <sheetViews>
    <sheetView showGridLines="0" showZeros="0" workbookViewId="0" topLeftCell="A1">
      <pane ySplit="11" topLeftCell="A12" activePane="bottomLeft" state="frozen"/>
      <selection pane="topLeft" activeCell="A3" sqref="A3:N3"/>
      <selection pane="bottomLeft" activeCell="A3" sqref="A3:N3"/>
    </sheetView>
  </sheetViews>
  <sheetFormatPr defaultColWidth="9.125" defaultRowHeight="12.75"/>
  <cols>
    <col min="1" max="1" width="4.125" style="471" customWidth="1"/>
    <col min="2" max="2" width="26.50390625" style="471" customWidth="1"/>
    <col min="3" max="3" width="7.125" style="471" bestFit="1" customWidth="1"/>
    <col min="4" max="4" width="22.125" style="471" customWidth="1"/>
    <col min="5" max="5" width="19.50390625" style="471" customWidth="1"/>
    <col min="6" max="6" width="13.50390625" style="471" bestFit="1" customWidth="1"/>
    <col min="7" max="7" width="9.875" style="472" bestFit="1" customWidth="1"/>
    <col min="8" max="8" width="13.125" style="472" customWidth="1"/>
    <col min="9" max="16384" width="9.125" style="471" customWidth="1"/>
  </cols>
  <sheetData>
    <row r="1" spans="1:8" ht="43.5" customHeight="1">
      <c r="A1" s="1132" t="s">
        <v>112</v>
      </c>
      <c r="B1" s="1133"/>
      <c r="C1" s="1133"/>
      <c r="D1" s="1133"/>
      <c r="E1" s="1133"/>
      <c r="F1" s="1133"/>
      <c r="G1" s="1133"/>
      <c r="H1" s="1133"/>
    </row>
    <row r="2" spans="1:8" s="514" customFormat="1" ht="9.75">
      <c r="A2" s="1139" t="s">
        <v>0</v>
      </c>
      <c r="B2" s="1139"/>
      <c r="C2" s="1139"/>
      <c r="D2" s="1139"/>
      <c r="E2" s="1139"/>
      <c r="F2" s="1139"/>
      <c r="G2" s="1139"/>
      <c r="H2" s="1139"/>
    </row>
    <row r="3" spans="1:8" ht="19.5" customHeight="1">
      <c r="A3" s="1140"/>
      <c r="B3" s="1140"/>
      <c r="C3" s="1140"/>
      <c r="D3" s="1140"/>
      <c r="E3" s="1140"/>
      <c r="F3" s="1140"/>
      <c r="G3" s="1140"/>
      <c r="H3" s="1140"/>
    </row>
    <row r="4" spans="1:8" ht="12">
      <c r="A4" s="1141"/>
      <c r="B4" s="1141"/>
      <c r="C4" s="1141"/>
      <c r="D4" s="1141"/>
      <c r="E4" s="1141"/>
      <c r="F4" s="1141"/>
      <c r="G4" s="1141"/>
      <c r="H4" s="1141"/>
    </row>
    <row r="5" spans="1:8" s="510" customFormat="1" ht="12.75" customHeight="1">
      <c r="A5" s="1138" t="s">
        <v>1</v>
      </c>
      <c r="B5" s="1138"/>
      <c r="C5" s="1138" t="s">
        <v>2</v>
      </c>
      <c r="D5" s="1138"/>
      <c r="E5" s="513" t="s">
        <v>3</v>
      </c>
      <c r="F5" s="512" t="s">
        <v>4</v>
      </c>
      <c r="G5" s="511" t="s">
        <v>5</v>
      </c>
      <c r="H5" s="406" t="s">
        <v>6</v>
      </c>
    </row>
    <row r="6" spans="1:8" s="506" customFormat="1" ht="16.5" customHeight="1">
      <c r="A6" s="1134"/>
      <c r="B6" s="1134"/>
      <c r="C6" s="1134"/>
      <c r="D6" s="1134"/>
      <c r="E6" s="509"/>
      <c r="F6" s="509"/>
      <c r="G6" s="508"/>
      <c r="H6" s="507"/>
    </row>
    <row r="7" spans="1:8" s="500" customFormat="1" ht="12.75">
      <c r="A7" s="505"/>
      <c r="C7" s="504"/>
      <c r="D7" s="504"/>
      <c r="E7" s="503"/>
      <c r="G7" s="502"/>
      <c r="H7" s="501"/>
    </row>
    <row r="8" spans="2:8" s="494" customFormat="1" ht="15">
      <c r="B8" s="499" t="s">
        <v>111</v>
      </c>
      <c r="C8" s="498"/>
      <c r="D8" s="497"/>
      <c r="E8" s="496">
        <f>IF(D8="","",WEEKDAY(D8,1))</f>
      </c>
      <c r="F8" s="495" t="s">
        <v>52</v>
      </c>
      <c r="G8" s="1146"/>
      <c r="H8" s="1146"/>
    </row>
    <row r="9" spans="3:8" s="491" customFormat="1" ht="22.5" customHeight="1" thickBot="1">
      <c r="C9" s="491" t="s">
        <v>110</v>
      </c>
      <c r="D9" s="493" t="s">
        <v>109</v>
      </c>
      <c r="E9" s="493" t="s">
        <v>108</v>
      </c>
      <c r="F9" s="493"/>
      <c r="H9" s="492"/>
    </row>
    <row r="10" spans="1:8" s="490" customFormat="1" ht="13.5" thickBot="1">
      <c r="A10" s="1142" t="s">
        <v>18</v>
      </c>
      <c r="B10" s="1144" t="s">
        <v>41</v>
      </c>
      <c r="C10" s="1144" t="s">
        <v>42</v>
      </c>
      <c r="D10" s="1144" t="s">
        <v>98</v>
      </c>
      <c r="E10" s="1152" t="s">
        <v>26</v>
      </c>
      <c r="F10" s="1135" t="s">
        <v>107</v>
      </c>
      <c r="G10" s="1136"/>
      <c r="H10" s="1137"/>
    </row>
    <row r="11" spans="1:8" s="486" customFormat="1" ht="26.25" customHeight="1" thickBot="1">
      <c r="A11" s="1143"/>
      <c r="B11" s="1145"/>
      <c r="C11" s="1145"/>
      <c r="D11" s="1145"/>
      <c r="E11" s="1153"/>
      <c r="F11" s="489" t="s">
        <v>106</v>
      </c>
      <c r="G11" s="488" t="s">
        <v>105</v>
      </c>
      <c r="H11" s="487" t="s">
        <v>104</v>
      </c>
    </row>
    <row r="12" spans="1:8" s="478" customFormat="1" ht="18.75" customHeight="1">
      <c r="A12" s="485">
        <v>1</v>
      </c>
      <c r="B12" s="484"/>
      <c r="C12" s="483"/>
      <c r="D12" s="482"/>
      <c r="E12" s="481"/>
      <c r="F12" s="480"/>
      <c r="G12" s="479"/>
      <c r="H12" s="479"/>
    </row>
    <row r="13" spans="1:8" s="478" customFormat="1" ht="18.75" customHeight="1">
      <c r="A13" s="485">
        <v>2</v>
      </c>
      <c r="B13" s="484"/>
      <c r="C13" s="483"/>
      <c r="D13" s="482"/>
      <c r="E13" s="481"/>
      <c r="F13" s="480"/>
      <c r="G13" s="479"/>
      <c r="H13" s="479"/>
    </row>
    <row r="14" spans="1:8" s="478" customFormat="1" ht="18.75" customHeight="1">
      <c r="A14" s="485">
        <v>3</v>
      </c>
      <c r="B14" s="484"/>
      <c r="C14" s="483"/>
      <c r="D14" s="482"/>
      <c r="E14" s="481"/>
      <c r="F14" s="480"/>
      <c r="G14" s="479"/>
      <c r="H14" s="479"/>
    </row>
    <row r="15" spans="1:8" s="478" customFormat="1" ht="18.75" customHeight="1">
      <c r="A15" s="485">
        <v>4</v>
      </c>
      <c r="B15" s="484"/>
      <c r="C15" s="483"/>
      <c r="D15" s="482"/>
      <c r="E15" s="481"/>
      <c r="F15" s="480"/>
      <c r="G15" s="479"/>
      <c r="H15" s="479"/>
    </row>
    <row r="16" spans="1:8" s="478" customFormat="1" ht="18.75" customHeight="1">
      <c r="A16" s="485">
        <v>5</v>
      </c>
      <c r="B16" s="484"/>
      <c r="C16" s="483"/>
      <c r="D16" s="482"/>
      <c r="E16" s="481"/>
      <c r="F16" s="480"/>
      <c r="G16" s="479"/>
      <c r="H16" s="479"/>
    </row>
    <row r="17" spans="1:8" s="478" customFormat="1" ht="18.75" customHeight="1">
      <c r="A17" s="485">
        <v>6</v>
      </c>
      <c r="B17" s="484"/>
      <c r="C17" s="483"/>
      <c r="D17" s="482"/>
      <c r="E17" s="481"/>
      <c r="F17" s="480"/>
      <c r="G17" s="479"/>
      <c r="H17" s="479"/>
    </row>
    <row r="18" spans="1:8" s="478" customFormat="1" ht="18.75" customHeight="1">
      <c r="A18" s="485">
        <v>7</v>
      </c>
      <c r="B18" s="484"/>
      <c r="C18" s="483"/>
      <c r="D18" s="482"/>
      <c r="E18" s="481"/>
      <c r="F18" s="480"/>
      <c r="G18" s="479"/>
      <c r="H18" s="479"/>
    </row>
    <row r="19" spans="1:8" s="478" customFormat="1" ht="18.75" customHeight="1">
      <c r="A19" s="485">
        <v>8</v>
      </c>
      <c r="B19" s="484"/>
      <c r="C19" s="483"/>
      <c r="D19" s="482"/>
      <c r="E19" s="481"/>
      <c r="F19" s="480"/>
      <c r="G19" s="479"/>
      <c r="H19" s="479"/>
    </row>
    <row r="20" spans="1:8" s="478" customFormat="1" ht="18.75" customHeight="1">
      <c r="A20" s="485">
        <v>9</v>
      </c>
      <c r="B20" s="484"/>
      <c r="C20" s="483"/>
      <c r="D20" s="482"/>
      <c r="E20" s="481"/>
      <c r="F20" s="480"/>
      <c r="G20" s="479"/>
      <c r="H20" s="479"/>
    </row>
    <row r="21" spans="1:8" s="478" customFormat="1" ht="18.75" customHeight="1">
      <c r="A21" s="485">
        <v>10</v>
      </c>
      <c r="B21" s="484"/>
      <c r="C21" s="483"/>
      <c r="D21" s="482"/>
      <c r="E21" s="481"/>
      <c r="F21" s="480"/>
      <c r="G21" s="479"/>
      <c r="H21" s="479"/>
    </row>
    <row r="22" spans="1:8" s="478" customFormat="1" ht="18.75" customHeight="1">
      <c r="A22" s="485">
        <v>11</v>
      </c>
      <c r="B22" s="484"/>
      <c r="C22" s="483"/>
      <c r="D22" s="482"/>
      <c r="E22" s="481"/>
      <c r="F22" s="480"/>
      <c r="G22" s="479"/>
      <c r="H22" s="479"/>
    </row>
    <row r="23" spans="1:8" s="478" customFormat="1" ht="18.75" customHeight="1">
      <c r="A23" s="485">
        <v>12</v>
      </c>
      <c r="B23" s="484"/>
      <c r="C23" s="483"/>
      <c r="D23" s="482"/>
      <c r="E23" s="481"/>
      <c r="F23" s="480"/>
      <c r="G23" s="479"/>
      <c r="H23" s="479"/>
    </row>
    <row r="24" spans="1:8" s="478" customFormat="1" ht="18.75" customHeight="1">
      <c r="A24" s="485">
        <v>13</v>
      </c>
      <c r="B24" s="484"/>
      <c r="C24" s="483"/>
      <c r="D24" s="482"/>
      <c r="E24" s="481"/>
      <c r="F24" s="480"/>
      <c r="G24" s="479"/>
      <c r="H24" s="479"/>
    </row>
    <row r="25" spans="1:8" s="478" customFormat="1" ht="18.75" customHeight="1">
      <c r="A25" s="485">
        <v>14</v>
      </c>
      <c r="B25" s="484"/>
      <c r="C25" s="483"/>
      <c r="D25" s="482"/>
      <c r="E25" s="481"/>
      <c r="F25" s="480"/>
      <c r="G25" s="479"/>
      <c r="H25" s="479"/>
    </row>
    <row r="26" spans="1:8" s="478" customFormat="1" ht="18.75" customHeight="1">
      <c r="A26" s="485">
        <v>15</v>
      </c>
      <c r="B26" s="484"/>
      <c r="C26" s="483"/>
      <c r="D26" s="482"/>
      <c r="E26" s="481"/>
      <c r="F26" s="480"/>
      <c r="G26" s="479"/>
      <c r="H26" s="479"/>
    </row>
    <row r="27" spans="1:8" s="478" customFormat="1" ht="18.75" customHeight="1">
      <c r="A27" s="485">
        <v>16</v>
      </c>
      <c r="B27" s="484"/>
      <c r="C27" s="483"/>
      <c r="D27" s="482"/>
      <c r="E27" s="481"/>
      <c r="F27" s="480"/>
      <c r="G27" s="479"/>
      <c r="H27" s="479"/>
    </row>
    <row r="28" spans="1:8" s="478" customFormat="1" ht="18.75" customHeight="1">
      <c r="A28" s="485">
        <v>17</v>
      </c>
      <c r="B28" s="484"/>
      <c r="C28" s="483"/>
      <c r="D28" s="482"/>
      <c r="E28" s="481"/>
      <c r="F28" s="480"/>
      <c r="G28" s="479"/>
      <c r="H28" s="479"/>
    </row>
    <row r="29" spans="1:8" s="478" customFormat="1" ht="18.75" customHeight="1">
      <c r="A29" s="485">
        <v>18</v>
      </c>
      <c r="B29" s="484"/>
      <c r="C29" s="483"/>
      <c r="D29" s="482"/>
      <c r="E29" s="481"/>
      <c r="F29" s="480"/>
      <c r="G29" s="479"/>
      <c r="H29" s="479"/>
    </row>
    <row r="30" spans="1:8" s="478" customFormat="1" ht="18.75" customHeight="1">
      <c r="A30" s="485">
        <v>19</v>
      </c>
      <c r="B30" s="484"/>
      <c r="C30" s="483"/>
      <c r="D30" s="482"/>
      <c r="E30" s="481"/>
      <c r="F30" s="480"/>
      <c r="G30" s="479"/>
      <c r="H30" s="479"/>
    </row>
    <row r="31" spans="1:8" s="478" customFormat="1" ht="18.75" customHeight="1">
      <c r="A31" s="485">
        <v>20</v>
      </c>
      <c r="B31" s="484"/>
      <c r="C31" s="483"/>
      <c r="D31" s="482"/>
      <c r="E31" s="481"/>
      <c r="F31" s="480"/>
      <c r="G31" s="479"/>
      <c r="H31" s="479"/>
    </row>
    <row r="32" spans="1:8" s="475" customFormat="1" ht="18.75" customHeight="1">
      <c r="A32" s="477"/>
      <c r="B32" s="477"/>
      <c r="C32" s="477"/>
      <c r="D32" s="477"/>
      <c r="E32" s="477"/>
      <c r="F32" s="477"/>
      <c r="G32" s="476"/>
      <c r="H32" s="476"/>
    </row>
    <row r="33" spans="1:8" ht="12">
      <c r="A33" s="474"/>
      <c r="B33" s="1147" t="s">
        <v>103</v>
      </c>
      <c r="C33" s="1148"/>
      <c r="D33" s="1149"/>
      <c r="E33" s="1100" t="s">
        <v>25</v>
      </c>
      <c r="F33" s="1100"/>
      <c r="G33" s="1100"/>
      <c r="H33" s="1100"/>
    </row>
    <row r="34" spans="1:8" ht="12.75" customHeight="1">
      <c r="A34" s="474"/>
      <c r="B34" s="1150"/>
      <c r="C34" s="1127"/>
      <c r="D34" s="1128"/>
      <c r="E34" s="1092"/>
      <c r="F34" s="1092"/>
      <c r="G34" s="1092"/>
      <c r="H34" s="1092"/>
    </row>
    <row r="35" spans="1:8" ht="12.75" customHeight="1">
      <c r="A35" s="474"/>
      <c r="B35" s="1151"/>
      <c r="C35" s="1130"/>
      <c r="D35" s="1131"/>
      <c r="E35" s="1093"/>
      <c r="F35" s="1093"/>
      <c r="G35" s="1093"/>
      <c r="H35" s="1093"/>
    </row>
    <row r="36" spans="1:8" ht="12">
      <c r="A36" s="474"/>
      <c r="B36" s="473" t="s">
        <v>90</v>
      </c>
      <c r="C36" s="1125" t="s">
        <v>89</v>
      </c>
      <c r="D36" s="1102"/>
      <c r="E36" s="1094" t="s">
        <v>26</v>
      </c>
      <c r="F36" s="1094"/>
      <c r="G36" s="1095" t="s">
        <v>86</v>
      </c>
      <c r="H36" s="1096"/>
    </row>
    <row r="199" spans="1:8" ht="12">
      <c r="A199" s="83"/>
      <c r="B199" s="83"/>
      <c r="D199" s="70"/>
      <c r="E199" s="70"/>
      <c r="F199" s="84"/>
      <c r="G199" s="70"/>
      <c r="H199" s="70"/>
    </row>
    <row r="200" spans="1:9" ht="12" hidden="1">
      <c r="A200" s="94" t="s">
        <v>57</v>
      </c>
      <c r="B200" s="94" t="str">
        <f>IF($E$6="ВЗРОСЛЫЕ","МУЖЧИНЫ",IF($E$6="ДО 19 ЛЕТ","ЮНИОРЫ","ЮНОШИ"))</f>
        <v>ЮНОШИ</v>
      </c>
      <c r="C200" s="51" t="s">
        <v>58</v>
      </c>
      <c r="D200" s="51" t="s">
        <v>59</v>
      </c>
      <c r="E200" s="70"/>
      <c r="F200" s="70"/>
      <c r="G200" s="84"/>
      <c r="H200" s="70"/>
      <c r="I200" s="70"/>
    </row>
    <row r="201" spans="1:9" ht="12" hidden="1">
      <c r="A201" s="94" t="s">
        <v>60</v>
      </c>
      <c r="B201" s="94" t="str">
        <f>IF($E$6="ВЗРОСЛЫЕ","ЖЕНЩИНЫ",IF($E$6="ДО 19 ЛЕТ","ЮНИОРКИ","ДЕВУШКИ"))</f>
        <v>ДЕВУШКИ</v>
      </c>
      <c r="C201" s="51" t="s">
        <v>61</v>
      </c>
      <c r="D201" s="51" t="s">
        <v>62</v>
      </c>
      <c r="E201" s="70"/>
      <c r="F201" s="70"/>
      <c r="G201" s="84"/>
      <c r="H201" s="70"/>
      <c r="I201" s="70"/>
    </row>
    <row r="202" spans="1:9" ht="12" hidden="1">
      <c r="A202" s="94" t="s">
        <v>63</v>
      </c>
      <c r="B202" s="94"/>
      <c r="C202" s="51" t="s">
        <v>64</v>
      </c>
      <c r="D202" s="51" t="s">
        <v>65</v>
      </c>
      <c r="E202" s="70"/>
      <c r="F202" s="70"/>
      <c r="G202" s="84"/>
      <c r="H202" s="70"/>
      <c r="I202" s="70"/>
    </row>
    <row r="203" spans="1:9" ht="12" hidden="1">
      <c r="A203" s="94" t="s">
        <v>66</v>
      </c>
      <c r="B203" s="94"/>
      <c r="C203" s="51" t="s">
        <v>67</v>
      </c>
      <c r="D203" s="51" t="s">
        <v>68</v>
      </c>
      <c r="E203" s="70"/>
      <c r="F203" s="70"/>
      <c r="G203" s="84"/>
      <c r="H203" s="70"/>
      <c r="I203" s="70"/>
    </row>
    <row r="204" spans="1:9" ht="12" hidden="1">
      <c r="A204" s="94" t="s">
        <v>69</v>
      </c>
      <c r="B204" s="94"/>
      <c r="C204" s="51" t="s">
        <v>70</v>
      </c>
      <c r="D204" s="51" t="s">
        <v>71</v>
      </c>
      <c r="E204" s="70"/>
      <c r="F204" s="70"/>
      <c r="G204" s="84"/>
      <c r="H204" s="70"/>
      <c r="I204" s="70"/>
    </row>
    <row r="205" spans="1:9" ht="12" hidden="1">
      <c r="A205" s="94" t="s">
        <v>72</v>
      </c>
      <c r="B205" s="94"/>
      <c r="C205" s="51" t="s">
        <v>73</v>
      </c>
      <c r="D205" s="51"/>
      <c r="E205" s="70"/>
      <c r="F205" s="70"/>
      <c r="G205" s="84"/>
      <c r="H205" s="70"/>
      <c r="I205" s="70"/>
    </row>
    <row r="206" spans="1:9" ht="12" hidden="1">
      <c r="A206" s="94"/>
      <c r="B206" s="94"/>
      <c r="C206" s="51" t="s">
        <v>74</v>
      </c>
      <c r="D206" s="51"/>
      <c r="E206" s="70"/>
      <c r="F206" s="70"/>
      <c r="G206" s="84"/>
      <c r="H206" s="70"/>
      <c r="I206" s="70"/>
    </row>
    <row r="207" spans="1:8" ht="12">
      <c r="A207" s="83"/>
      <c r="B207" s="83"/>
      <c r="D207" s="70"/>
      <c r="E207" s="70"/>
      <c r="F207" s="84"/>
      <c r="G207" s="70"/>
      <c r="H207" s="70"/>
    </row>
  </sheetData>
  <sheetProtection/>
  <mergeCells count="24">
    <mergeCell ref="G36:H36"/>
    <mergeCell ref="C5:D5"/>
    <mergeCell ref="C36:D36"/>
    <mergeCell ref="E36:F36"/>
    <mergeCell ref="C34:D35"/>
    <mergeCell ref="D10:D11"/>
    <mergeCell ref="E10:E11"/>
    <mergeCell ref="A6:B6"/>
    <mergeCell ref="G8:H8"/>
    <mergeCell ref="E34:F35"/>
    <mergeCell ref="G34:H35"/>
    <mergeCell ref="B33:D33"/>
    <mergeCell ref="E33:H33"/>
    <mergeCell ref="B34:B35"/>
    <mergeCell ref="A1:H1"/>
    <mergeCell ref="C6:D6"/>
    <mergeCell ref="F10:H10"/>
    <mergeCell ref="A5:B5"/>
    <mergeCell ref="A2:H2"/>
    <mergeCell ref="A3:H3"/>
    <mergeCell ref="A4:H4"/>
    <mergeCell ref="A10:A11"/>
    <mergeCell ref="B10:B11"/>
    <mergeCell ref="C10:C11"/>
  </mergeCells>
  <dataValidations count="4">
    <dataValidation type="list" allowBlank="1" showInputMessage="1" showErrorMessage="1" sqref="H6">
      <formula1>$D$200:$D$204</formula1>
    </dataValidation>
    <dataValidation type="list" allowBlank="1" showInputMessage="1" showErrorMessage="1" sqref="G6">
      <formula1>$C$200:$C$206</formula1>
    </dataValidation>
    <dataValidation type="list" allowBlank="1" showInputMessage="1" showErrorMessage="1" sqref="F6">
      <formula1>$B$200:$B$201</formula1>
    </dataValidation>
    <dataValidation type="list" allowBlank="1" showInputMessage="1" showErrorMessage="1" sqref="E6">
      <formula1>$A$200:$A$205</formula1>
    </dataValidation>
  </dataValidations>
  <printOptions horizontalCentered="1"/>
  <pageMargins left="0.35433070866141736" right="0.35433070866141736" top="0.7874015748031497" bottom="0.3937007874015748" header="0" footer="0"/>
  <pageSetup fitToHeight="1" fitToWidth="1" horizontalDpi="200" verticalDpi="200" orientation="portrait" paperSize="9" scale="84" r:id="rId4"/>
  <headerFooter>
    <oddHeader>&amp;L&amp;G&amp;C&amp;"Arial Cyr,полужирный"ТУРНИР ПО ВИДУ СПОРТА
"ТЕННИС" (0130002611Я)&amp;R&amp;G</oddHeader>
  </headerFooter>
  <drawing r:id="rId2"/>
  <legacyDrawing r:id="rId1"/>
  <legacyDrawingHF r:id="rId3"/>
</worksheet>
</file>

<file path=xl/worksheets/sheet20.xml><?xml version="1.0" encoding="utf-8"?>
<worksheet xmlns="http://schemas.openxmlformats.org/spreadsheetml/2006/main" xmlns:r="http://schemas.openxmlformats.org/officeDocument/2006/relationships">
  <sheetPr>
    <pageSetUpPr fitToPage="1"/>
  </sheetPr>
  <dimension ref="A1:Y205"/>
  <sheetViews>
    <sheetView showGridLines="0" showZeros="0" zoomScalePageLayoutView="0" workbookViewId="0" topLeftCell="A1">
      <pane ySplit="10" topLeftCell="A11" activePane="bottomLeft" state="frozen"/>
      <selection pane="topLeft" activeCell="A3" sqref="A3:N3"/>
      <selection pane="bottomLeft" activeCell="K6" sqref="K6:O6"/>
    </sheetView>
  </sheetViews>
  <sheetFormatPr defaultColWidth="9.125" defaultRowHeight="12.75"/>
  <cols>
    <col min="1" max="2" width="8.875" style="139" customWidth="1"/>
    <col min="3" max="3" width="6.125" style="141" hidden="1" customWidth="1"/>
    <col min="4" max="4" width="21.50390625" style="143" customWidth="1"/>
    <col min="5" max="5" width="9.00390625" style="143" customWidth="1"/>
    <col min="6" max="6" width="16.125" style="143" bestFit="1" customWidth="1"/>
    <col min="7" max="7" width="2.875" style="139" customWidth="1"/>
    <col min="8" max="9" width="9.875" style="139" customWidth="1"/>
    <col min="10" max="10" width="4.875" style="139" hidden="1" customWidth="1"/>
    <col min="11" max="11" width="2.875" style="139" customWidth="1"/>
    <col min="12" max="13" width="10.875" style="139" customWidth="1"/>
    <col min="14" max="14" width="4.875" style="139" hidden="1" customWidth="1"/>
    <col min="15" max="15" width="2.875" style="139" customWidth="1"/>
    <col min="16" max="16" width="17.875" style="143" customWidth="1"/>
    <col min="17" max="17" width="9.125" style="143" customWidth="1"/>
    <col min="18" max="16384" width="9.125" style="139" customWidth="1"/>
  </cols>
  <sheetData>
    <row r="1" spans="1:25" ht="30" customHeight="1">
      <c r="A1" s="1871" t="s">
        <v>236</v>
      </c>
      <c r="B1" s="1871"/>
      <c r="C1" s="1871"/>
      <c r="D1" s="1871"/>
      <c r="E1" s="1871"/>
      <c r="F1" s="1871"/>
      <c r="G1" s="1871"/>
      <c r="H1" s="1871"/>
      <c r="I1" s="1871"/>
      <c r="J1" s="1871"/>
      <c r="K1" s="1871"/>
      <c r="L1" s="1871"/>
      <c r="M1" s="1871"/>
      <c r="N1" s="1871"/>
      <c r="O1" s="1871"/>
      <c r="P1" s="1871"/>
      <c r="Q1" s="1871"/>
      <c r="R1" s="147"/>
      <c r="S1" s="147"/>
      <c r="T1" s="147"/>
      <c r="U1" s="147"/>
      <c r="V1" s="147"/>
      <c r="W1" s="147"/>
      <c r="X1" s="147"/>
      <c r="Y1" s="147"/>
    </row>
    <row r="2" spans="1:25" ht="9.75" customHeight="1">
      <c r="A2" s="1872" t="s">
        <v>0</v>
      </c>
      <c r="B2" s="1873"/>
      <c r="C2" s="1873"/>
      <c r="D2" s="1873"/>
      <c r="E2" s="1873"/>
      <c r="F2" s="1873"/>
      <c r="G2" s="1873"/>
      <c r="H2" s="1873"/>
      <c r="I2" s="1873"/>
      <c r="J2" s="1873"/>
      <c r="K2" s="1873"/>
      <c r="L2" s="1873"/>
      <c r="M2" s="1873"/>
      <c r="N2" s="1873"/>
      <c r="O2" s="1873"/>
      <c r="P2" s="1873"/>
      <c r="Q2" s="1874"/>
      <c r="R2" s="147"/>
      <c r="S2" s="147"/>
      <c r="T2" s="147"/>
      <c r="U2" s="147"/>
      <c r="V2" s="147"/>
      <c r="W2" s="147"/>
      <c r="X2" s="147"/>
      <c r="Y2" s="147"/>
    </row>
    <row r="3" spans="1:25" s="259" customFormat="1" ht="21" customHeight="1">
      <c r="A3" s="1875"/>
      <c r="B3" s="1876"/>
      <c r="C3" s="1876"/>
      <c r="D3" s="1876"/>
      <c r="E3" s="1876"/>
      <c r="F3" s="1876"/>
      <c r="G3" s="1876"/>
      <c r="H3" s="1876"/>
      <c r="I3" s="1876"/>
      <c r="J3" s="1876"/>
      <c r="K3" s="1876"/>
      <c r="L3" s="1876"/>
      <c r="M3" s="1876"/>
      <c r="N3" s="1876"/>
      <c r="O3" s="1876"/>
      <c r="P3" s="1876"/>
      <c r="Q3" s="1877"/>
      <c r="R3" s="258"/>
      <c r="S3" s="258"/>
      <c r="T3" s="258"/>
      <c r="U3" s="258"/>
      <c r="V3" s="258"/>
      <c r="W3" s="258"/>
      <c r="X3" s="258"/>
      <c r="Y3" s="258"/>
    </row>
    <row r="4" spans="1:25" s="140" customFormat="1" ht="12">
      <c r="A4" s="1878"/>
      <c r="B4" s="1878"/>
      <c r="C4" s="1878"/>
      <c r="D4" s="1878"/>
      <c r="E4" s="1878"/>
      <c r="F4" s="1878"/>
      <c r="G4" s="1878"/>
      <c r="H4" s="1878"/>
      <c r="I4" s="1878"/>
      <c r="J4" s="1878"/>
      <c r="K4" s="1878"/>
      <c r="L4" s="1878"/>
      <c r="M4" s="1878"/>
      <c r="N4" s="1878"/>
      <c r="O4" s="1878"/>
      <c r="P4" s="1878"/>
      <c r="Q4" s="1878"/>
      <c r="R4" s="260"/>
      <c r="S4" s="260"/>
      <c r="T4" s="260"/>
      <c r="U4" s="260"/>
      <c r="V4" s="260"/>
      <c r="W4" s="260"/>
      <c r="X4" s="260"/>
      <c r="Y4" s="260"/>
    </row>
    <row r="5" spans="1:25" s="154" customFormat="1" ht="12">
      <c r="A5" s="1458" t="s">
        <v>1</v>
      </c>
      <c r="B5" s="1458"/>
      <c r="C5" s="1458"/>
      <c r="D5" s="1458"/>
      <c r="E5" s="1458" t="s">
        <v>2</v>
      </c>
      <c r="F5" s="1458"/>
      <c r="G5" s="1458" t="s">
        <v>3</v>
      </c>
      <c r="H5" s="1458"/>
      <c r="I5" s="1458"/>
      <c r="J5" s="261"/>
      <c r="K5" s="1458" t="s">
        <v>4</v>
      </c>
      <c r="L5" s="1458"/>
      <c r="M5" s="1458"/>
      <c r="N5" s="1458"/>
      <c r="O5" s="1458"/>
      <c r="P5" s="358" t="s">
        <v>5</v>
      </c>
      <c r="Q5" s="358" t="s">
        <v>6</v>
      </c>
      <c r="R5" s="262"/>
      <c r="S5" s="262"/>
      <c r="T5" s="262"/>
      <c r="U5" s="262"/>
      <c r="V5" s="262"/>
      <c r="W5" s="262"/>
      <c r="X5" s="262"/>
      <c r="Y5" s="262"/>
    </row>
    <row r="6" spans="1:25" s="265" customFormat="1" ht="12.75">
      <c r="A6" s="1855"/>
      <c r="B6" s="1855"/>
      <c r="C6" s="1855"/>
      <c r="D6" s="1855"/>
      <c r="E6" s="1857"/>
      <c r="F6" s="1857"/>
      <c r="G6" s="1855"/>
      <c r="H6" s="1855"/>
      <c r="I6" s="1855"/>
      <c r="J6" s="263"/>
      <c r="K6" s="1855"/>
      <c r="L6" s="1855"/>
      <c r="M6" s="1855"/>
      <c r="N6" s="1855"/>
      <c r="O6" s="1855"/>
      <c r="P6" s="359"/>
      <c r="Q6" s="359"/>
      <c r="R6" s="264"/>
      <c r="S6" s="264"/>
      <c r="T6" s="264"/>
      <c r="U6" s="264"/>
      <c r="V6" s="264"/>
      <c r="W6" s="264"/>
      <c r="X6" s="264"/>
      <c r="Y6" s="264"/>
    </row>
    <row r="7" spans="1:25" s="156" customFormat="1" ht="18" customHeight="1">
      <c r="A7" s="184"/>
      <c r="B7" s="184"/>
      <c r="C7" s="185"/>
      <c r="D7" s="149"/>
      <c r="E7" s="149"/>
      <c r="F7" s="1849"/>
      <c r="G7" s="1849"/>
      <c r="H7" s="1850"/>
      <c r="I7" s="1850"/>
      <c r="J7" s="360"/>
      <c r="K7" s="360"/>
      <c r="L7" s="360"/>
      <c r="M7" s="266"/>
      <c r="N7" s="266"/>
      <c r="O7" s="266"/>
      <c r="P7" s="267"/>
      <c r="Q7" s="268"/>
      <c r="R7" s="184"/>
      <c r="S7" s="184"/>
      <c r="T7" s="184"/>
      <c r="U7" s="184"/>
      <c r="V7" s="184"/>
      <c r="W7" s="184"/>
      <c r="X7" s="184"/>
      <c r="Y7" s="184"/>
    </row>
    <row r="8" spans="1:25" ht="22.5" customHeight="1" thickBot="1">
      <c r="A8" s="1858" t="s">
        <v>75</v>
      </c>
      <c r="B8" s="1858"/>
      <c r="C8" s="1858"/>
      <c r="D8" s="1858"/>
      <c r="E8" s="1858"/>
      <c r="F8" s="1858"/>
      <c r="G8" s="1858"/>
      <c r="H8" s="1858"/>
      <c r="I8" s="1858"/>
      <c r="J8" s="1858"/>
      <c r="K8" s="1858"/>
      <c r="L8" s="1858"/>
      <c r="M8" s="1858"/>
      <c r="N8" s="1858"/>
      <c r="O8" s="1858"/>
      <c r="P8" s="1858"/>
      <c r="Q8" s="1858"/>
      <c r="R8" s="147"/>
      <c r="S8" s="147"/>
      <c r="T8" s="147"/>
      <c r="U8" s="147"/>
      <c r="V8" s="147"/>
      <c r="W8" s="147"/>
      <c r="X8" s="147"/>
      <c r="Y8" s="147"/>
    </row>
    <row r="9" spans="1:25" ht="15" customHeight="1" thickTop="1">
      <c r="A9" s="1859" t="s">
        <v>235</v>
      </c>
      <c r="B9" s="1861" t="s">
        <v>234</v>
      </c>
      <c r="C9" s="1863"/>
      <c r="D9" s="1865" t="s">
        <v>41</v>
      </c>
      <c r="E9" s="1867" t="s">
        <v>42</v>
      </c>
      <c r="F9" s="1851" t="s">
        <v>9</v>
      </c>
      <c r="G9" s="269"/>
      <c r="H9" s="270"/>
      <c r="I9" s="1853" t="s">
        <v>76</v>
      </c>
      <c r="J9" s="1853"/>
      <c r="K9" s="1853"/>
      <c r="L9" s="1853"/>
      <c r="M9" s="1853" t="s">
        <v>30</v>
      </c>
      <c r="N9" s="1853"/>
      <c r="O9" s="1853"/>
      <c r="P9" s="1853"/>
      <c r="Q9" s="148"/>
      <c r="R9" s="147"/>
      <c r="S9" s="147"/>
      <c r="T9" s="147"/>
      <c r="U9" s="147"/>
      <c r="V9" s="147"/>
      <c r="W9" s="147"/>
      <c r="X9" s="147"/>
      <c r="Y9" s="147"/>
    </row>
    <row r="10" spans="1:25" s="153" customFormat="1" ht="15" customHeight="1" thickBot="1">
      <c r="A10" s="1860"/>
      <c r="B10" s="1862"/>
      <c r="C10" s="1864"/>
      <c r="D10" s="1866"/>
      <c r="E10" s="1868"/>
      <c r="F10" s="1852"/>
      <c r="G10" s="271"/>
      <c r="H10" s="272"/>
      <c r="I10" s="1854"/>
      <c r="J10" s="1854"/>
      <c r="K10" s="1854"/>
      <c r="L10" s="1854"/>
      <c r="M10" s="1854"/>
      <c r="N10" s="1854"/>
      <c r="O10" s="1854"/>
      <c r="P10" s="1854"/>
      <c r="Q10" s="393"/>
      <c r="R10" s="273"/>
      <c r="S10" s="273"/>
      <c r="T10" s="273"/>
      <c r="U10" s="273"/>
      <c r="V10" s="273"/>
      <c r="W10" s="273"/>
      <c r="X10" s="273"/>
      <c r="Y10" s="273"/>
    </row>
    <row r="11" spans="1:25" s="153" customFormat="1" ht="24" customHeight="1" thickTop="1">
      <c r="A11" s="1846">
        <v>1</v>
      </c>
      <c r="B11" s="1823">
        <v>1</v>
      </c>
      <c r="C11" s="1884"/>
      <c r="D11" s="1847"/>
      <c r="E11" s="1844"/>
      <c r="F11" s="1844"/>
      <c r="G11" s="274"/>
      <c r="H11" s="275"/>
      <c r="I11" s="275"/>
      <c r="J11" s="150"/>
      <c r="K11" s="276"/>
      <c r="L11" s="150"/>
      <c r="M11" s="150"/>
      <c r="N11" s="150"/>
      <c r="O11" s="276"/>
      <c r="P11" s="357"/>
      <c r="Q11" s="357"/>
      <c r="R11" s="273"/>
      <c r="S11" s="273"/>
      <c r="T11" s="273"/>
      <c r="U11" s="273"/>
      <c r="V11" s="273"/>
      <c r="W11" s="273"/>
      <c r="X11" s="273"/>
      <c r="Y11" s="273"/>
    </row>
    <row r="12" spans="1:25" s="142" customFormat="1" ht="24" customHeight="1">
      <c r="A12" s="1822"/>
      <c r="B12" s="1824"/>
      <c r="C12" s="1882"/>
      <c r="D12" s="1828"/>
      <c r="E12" s="1777"/>
      <c r="F12" s="1777"/>
      <c r="G12" s="1809"/>
      <c r="H12" s="1809"/>
      <c r="I12" s="1809"/>
      <c r="J12" s="1834"/>
      <c r="K12" s="167"/>
      <c r="L12" s="1573"/>
      <c r="M12" s="1573"/>
      <c r="N12" s="1573"/>
      <c r="O12" s="277"/>
      <c r="P12" s="1518"/>
      <c r="Q12" s="1518"/>
      <c r="R12" s="278"/>
      <c r="S12" s="278"/>
      <c r="T12" s="278"/>
      <c r="U12" s="278"/>
      <c r="V12" s="278"/>
      <c r="W12" s="278"/>
      <c r="X12" s="278"/>
      <c r="Y12" s="278"/>
    </row>
    <row r="13" spans="1:25" s="142" customFormat="1" ht="24" customHeight="1">
      <c r="A13" s="1821">
        <v>3</v>
      </c>
      <c r="B13" s="1829">
        <v>2</v>
      </c>
      <c r="C13" s="1881"/>
      <c r="D13" s="1827"/>
      <c r="E13" s="1775"/>
      <c r="F13" s="1776"/>
      <c r="G13" s="1810"/>
      <c r="H13" s="1810"/>
      <c r="I13" s="1810"/>
      <c r="J13" s="1835"/>
      <c r="K13" s="167"/>
      <c r="L13" s="1573"/>
      <c r="M13" s="1573"/>
      <c r="N13" s="1573"/>
      <c r="O13" s="277"/>
      <c r="P13" s="1518"/>
      <c r="Q13" s="1518"/>
      <c r="R13" s="278"/>
      <c r="S13" s="278"/>
      <c r="T13" s="278"/>
      <c r="U13" s="278"/>
      <c r="V13" s="278"/>
      <c r="W13" s="278"/>
      <c r="X13" s="278"/>
      <c r="Y13" s="278"/>
    </row>
    <row r="14" spans="1:25" s="142" customFormat="1" ht="24" customHeight="1">
      <c r="A14" s="1822"/>
      <c r="B14" s="1824"/>
      <c r="C14" s="1882"/>
      <c r="D14" s="1828"/>
      <c r="E14" s="1777"/>
      <c r="F14" s="1778"/>
      <c r="G14" s="435"/>
      <c r="H14" s="1808"/>
      <c r="I14" s="1808"/>
      <c r="J14" s="438"/>
      <c r="K14" s="1816"/>
      <c r="L14" s="1809"/>
      <c r="M14" s="1809"/>
      <c r="N14" s="1814"/>
      <c r="O14" s="167"/>
      <c r="P14" s="1518"/>
      <c r="Q14" s="1518"/>
      <c r="R14" s="278"/>
      <c r="S14" s="278"/>
      <c r="T14" s="278"/>
      <c r="U14" s="278"/>
      <c r="V14" s="278"/>
      <c r="W14" s="278"/>
      <c r="X14" s="278"/>
      <c r="Y14" s="278"/>
    </row>
    <row r="15" spans="1:25" s="142" customFormat="1" ht="24" customHeight="1">
      <c r="A15" s="1821">
        <v>4</v>
      </c>
      <c r="B15" s="1829">
        <v>1</v>
      </c>
      <c r="C15" s="1881"/>
      <c r="D15" s="1827"/>
      <c r="E15" s="1775"/>
      <c r="F15" s="1775"/>
      <c r="G15" s="180"/>
      <c r="H15" s="1572"/>
      <c r="I15" s="1572"/>
      <c r="J15" s="1794"/>
      <c r="K15" s="1817"/>
      <c r="L15" s="1810"/>
      <c r="M15" s="1810"/>
      <c r="N15" s="1815"/>
      <c r="O15" s="167"/>
      <c r="P15" s="1518"/>
      <c r="Q15" s="1518"/>
      <c r="R15" s="278"/>
      <c r="S15" s="278"/>
      <c r="T15" s="278"/>
      <c r="U15" s="278"/>
      <c r="V15" s="278"/>
      <c r="W15" s="278"/>
      <c r="X15" s="278"/>
      <c r="Y15" s="278"/>
    </row>
    <row r="16" spans="1:25" s="142" customFormat="1" ht="24" customHeight="1">
      <c r="A16" s="1822"/>
      <c r="B16" s="1824"/>
      <c r="C16" s="1882"/>
      <c r="D16" s="1828"/>
      <c r="E16" s="1777"/>
      <c r="F16" s="1777"/>
      <c r="G16" s="1809"/>
      <c r="H16" s="1809"/>
      <c r="I16" s="1809"/>
      <c r="J16" s="1811"/>
      <c r="K16" s="437"/>
      <c r="L16" s="1813"/>
      <c r="M16" s="1813"/>
      <c r="N16" s="1838"/>
      <c r="O16" s="168"/>
      <c r="P16" s="1518"/>
      <c r="Q16" s="1518"/>
      <c r="R16" s="278"/>
      <c r="S16" s="278"/>
      <c r="T16" s="278"/>
      <c r="U16" s="278"/>
      <c r="V16" s="278"/>
      <c r="W16" s="278"/>
      <c r="X16" s="278"/>
      <c r="Y16" s="278"/>
    </row>
    <row r="17" spans="1:25" s="142" customFormat="1" ht="24" customHeight="1">
      <c r="A17" s="1821">
        <v>2</v>
      </c>
      <c r="B17" s="1829">
        <v>2</v>
      </c>
      <c r="C17" s="1881"/>
      <c r="D17" s="1827"/>
      <c r="E17" s="1775"/>
      <c r="F17" s="1776"/>
      <c r="G17" s="1810"/>
      <c r="H17" s="1810"/>
      <c r="I17" s="1810"/>
      <c r="J17" s="1812"/>
      <c r="K17" s="436"/>
      <c r="L17" s="1880"/>
      <c r="M17" s="1880"/>
      <c r="N17" s="1883"/>
      <c r="O17" s="168"/>
      <c r="P17" s="1518"/>
      <c r="Q17" s="1518"/>
      <c r="R17" s="278"/>
      <c r="S17" s="278"/>
      <c r="T17" s="278"/>
      <c r="U17" s="278"/>
      <c r="V17" s="278"/>
      <c r="W17" s="278"/>
      <c r="X17" s="278"/>
      <c r="Y17" s="278"/>
    </row>
    <row r="18" spans="1:25" s="142" customFormat="1" ht="24" customHeight="1">
      <c r="A18" s="1822"/>
      <c r="B18" s="1824"/>
      <c r="C18" s="1882"/>
      <c r="D18" s="1828"/>
      <c r="E18" s="1777"/>
      <c r="F18" s="1778"/>
      <c r="G18" s="435"/>
      <c r="H18" s="1808"/>
      <c r="I18" s="1808"/>
      <c r="J18" s="434"/>
      <c r="K18" s="441"/>
      <c r="L18" s="1832"/>
      <c r="M18" s="1832"/>
      <c r="N18" s="1833"/>
      <c r="O18" s="1816"/>
      <c r="P18" s="1809"/>
      <c r="Q18" s="1809"/>
      <c r="R18" s="278"/>
      <c r="S18" s="278"/>
      <c r="T18" s="278"/>
      <c r="U18" s="278"/>
      <c r="V18" s="278"/>
      <c r="W18" s="278"/>
      <c r="X18" s="278"/>
      <c r="Y18" s="278"/>
    </row>
    <row r="19" spans="1:25" s="142" customFormat="1" ht="24" customHeight="1">
      <c r="A19" s="1821">
        <v>1</v>
      </c>
      <c r="B19" s="1829">
        <v>2</v>
      </c>
      <c r="C19" s="1881"/>
      <c r="D19" s="1827"/>
      <c r="E19" s="1775"/>
      <c r="F19" s="1775"/>
      <c r="G19" s="180"/>
      <c r="H19" s="1572"/>
      <c r="I19" s="1572"/>
      <c r="J19" s="1572"/>
      <c r="K19" s="441"/>
      <c r="L19" s="1832"/>
      <c r="M19" s="1832"/>
      <c r="N19" s="1833"/>
      <c r="O19" s="1817"/>
      <c r="P19" s="1810"/>
      <c r="Q19" s="1810"/>
      <c r="R19" s="278"/>
      <c r="S19" s="278"/>
      <c r="T19" s="278"/>
      <c r="U19" s="278"/>
      <c r="V19" s="278"/>
      <c r="W19" s="278"/>
      <c r="X19" s="278"/>
      <c r="Y19" s="278"/>
    </row>
    <row r="20" spans="1:25" s="142" customFormat="1" ht="24" customHeight="1">
      <c r="A20" s="1822"/>
      <c r="B20" s="1824"/>
      <c r="C20" s="1882"/>
      <c r="D20" s="1828"/>
      <c r="E20" s="1777"/>
      <c r="F20" s="1777"/>
      <c r="G20" s="1809"/>
      <c r="H20" s="1809"/>
      <c r="I20" s="1809"/>
      <c r="J20" s="1834"/>
      <c r="K20" s="439"/>
      <c r="L20" s="1832"/>
      <c r="M20" s="1832"/>
      <c r="N20" s="1833"/>
      <c r="O20" s="440"/>
      <c r="P20" s="1813"/>
      <c r="Q20" s="1813"/>
      <c r="R20" s="278"/>
      <c r="S20" s="278"/>
      <c r="T20" s="278"/>
      <c r="U20" s="278"/>
      <c r="V20" s="278"/>
      <c r="W20" s="278"/>
      <c r="X20" s="278"/>
      <c r="Y20" s="278"/>
    </row>
    <row r="21" spans="1:25" s="142" customFormat="1" ht="24" customHeight="1">
      <c r="A21" s="1821">
        <v>3</v>
      </c>
      <c r="B21" s="1829">
        <v>1</v>
      </c>
      <c r="C21" s="1881"/>
      <c r="D21" s="1827"/>
      <c r="E21" s="1775"/>
      <c r="F21" s="1776"/>
      <c r="G21" s="1810"/>
      <c r="H21" s="1810"/>
      <c r="I21" s="1810"/>
      <c r="J21" s="1835"/>
      <c r="K21" s="439"/>
      <c r="L21" s="1832"/>
      <c r="M21" s="1832"/>
      <c r="N21" s="1833"/>
      <c r="O21" s="172"/>
      <c r="P21" s="1572"/>
      <c r="Q21" s="1572"/>
      <c r="R21" s="278"/>
      <c r="S21" s="278"/>
      <c r="T21" s="278"/>
      <c r="U21" s="278"/>
      <c r="V21" s="278"/>
      <c r="W21" s="278"/>
      <c r="X21" s="278"/>
      <c r="Y21" s="278"/>
    </row>
    <row r="22" spans="1:25" s="142" customFormat="1" ht="24" customHeight="1">
      <c r="A22" s="1822"/>
      <c r="B22" s="1824"/>
      <c r="C22" s="1882"/>
      <c r="D22" s="1828"/>
      <c r="E22" s="1777"/>
      <c r="F22" s="1778"/>
      <c r="G22" s="435"/>
      <c r="H22" s="1808"/>
      <c r="I22" s="1808"/>
      <c r="J22" s="438"/>
      <c r="K22" s="1816"/>
      <c r="L22" s="1809"/>
      <c r="M22" s="1809"/>
      <c r="N22" s="1814"/>
      <c r="O22" s="171"/>
      <c r="P22" s="1573"/>
      <c r="Q22" s="1573"/>
      <c r="R22" s="278"/>
      <c r="S22" s="278"/>
      <c r="T22" s="278"/>
      <c r="U22" s="278"/>
      <c r="V22" s="278"/>
      <c r="W22" s="278"/>
      <c r="X22" s="278"/>
      <c r="Y22" s="278"/>
    </row>
    <row r="23" spans="1:25" s="142" customFormat="1" ht="24" customHeight="1">
      <c r="A23" s="1821">
        <v>4</v>
      </c>
      <c r="B23" s="1829">
        <v>2</v>
      </c>
      <c r="C23" s="1881"/>
      <c r="D23" s="1827"/>
      <c r="E23" s="1775"/>
      <c r="F23" s="1775"/>
      <c r="G23" s="180"/>
      <c r="H23" s="1572"/>
      <c r="I23" s="1572"/>
      <c r="J23" s="1794"/>
      <c r="K23" s="1817"/>
      <c r="L23" s="1810"/>
      <c r="M23" s="1810"/>
      <c r="N23" s="1815"/>
      <c r="O23" s="171"/>
      <c r="P23" s="1518"/>
      <c r="Q23" s="1518"/>
      <c r="R23" s="278"/>
      <c r="S23" s="278"/>
      <c r="T23" s="278"/>
      <c r="U23" s="278"/>
      <c r="V23" s="278"/>
      <c r="W23" s="278"/>
      <c r="X23" s="278"/>
      <c r="Y23" s="278"/>
    </row>
    <row r="24" spans="1:25" s="142" customFormat="1" ht="24" customHeight="1">
      <c r="A24" s="1822"/>
      <c r="B24" s="1824"/>
      <c r="C24" s="1882"/>
      <c r="D24" s="1828"/>
      <c r="E24" s="1777"/>
      <c r="F24" s="1777"/>
      <c r="G24" s="1809"/>
      <c r="H24" s="1809"/>
      <c r="I24" s="1809"/>
      <c r="J24" s="1811"/>
      <c r="K24" s="437"/>
      <c r="L24" s="1813"/>
      <c r="M24" s="1813"/>
      <c r="N24" s="1813"/>
      <c r="O24" s="362"/>
      <c r="P24" s="1518"/>
      <c r="Q24" s="1518"/>
      <c r="R24" s="278"/>
      <c r="S24" s="278"/>
      <c r="T24" s="278"/>
      <c r="U24" s="278"/>
      <c r="V24" s="278"/>
      <c r="W24" s="278"/>
      <c r="X24" s="278"/>
      <c r="Y24" s="278"/>
    </row>
    <row r="25" spans="1:25" s="142" customFormat="1" ht="24" customHeight="1">
      <c r="A25" s="1821">
        <v>2</v>
      </c>
      <c r="B25" s="1829">
        <v>1</v>
      </c>
      <c r="C25" s="1881"/>
      <c r="D25" s="1827"/>
      <c r="E25" s="1775"/>
      <c r="F25" s="1776"/>
      <c r="G25" s="1810"/>
      <c r="H25" s="1810"/>
      <c r="I25" s="1810"/>
      <c r="J25" s="1812"/>
      <c r="K25" s="436"/>
      <c r="L25" s="1880"/>
      <c r="M25" s="1880"/>
      <c r="N25" s="1880"/>
      <c r="O25" s="362"/>
      <c r="P25" s="1518"/>
      <c r="Q25" s="1518"/>
      <c r="R25" s="278"/>
      <c r="S25" s="278"/>
      <c r="T25" s="278"/>
      <c r="U25" s="278"/>
      <c r="V25" s="278"/>
      <c r="W25" s="278"/>
      <c r="X25" s="278"/>
      <c r="Y25" s="278"/>
    </row>
    <row r="26" spans="1:25" s="142" customFormat="1" ht="24" customHeight="1">
      <c r="A26" s="1822"/>
      <c r="B26" s="1824"/>
      <c r="C26" s="1882"/>
      <c r="D26" s="1828"/>
      <c r="E26" s="1777"/>
      <c r="F26" s="1778"/>
      <c r="G26" s="435"/>
      <c r="H26" s="1808"/>
      <c r="I26" s="1808"/>
      <c r="J26" s="434"/>
      <c r="K26" s="362"/>
      <c r="L26" s="1573"/>
      <c r="M26" s="1573"/>
      <c r="N26" s="1573"/>
      <c r="O26" s="277"/>
      <c r="P26" s="1518"/>
      <c r="Q26" s="1518"/>
      <c r="R26" s="278"/>
      <c r="S26" s="278"/>
      <c r="T26" s="278"/>
      <c r="U26" s="278"/>
      <c r="V26" s="278"/>
      <c r="W26" s="278"/>
      <c r="X26" s="278"/>
      <c r="Y26" s="278"/>
    </row>
    <row r="27" spans="1:25" s="142" customFormat="1" ht="24" customHeight="1">
      <c r="A27" s="939"/>
      <c r="B27" s="938"/>
      <c r="C27" s="937"/>
      <c r="D27" s="442"/>
      <c r="E27" s="442"/>
      <c r="F27" s="442"/>
      <c r="G27" s="936"/>
      <c r="H27" s="936"/>
      <c r="I27" s="936"/>
      <c r="J27" s="936"/>
      <c r="K27" s="362"/>
      <c r="L27" s="378"/>
      <c r="M27" s="378"/>
      <c r="N27" s="392"/>
      <c r="O27" s="266"/>
      <c r="P27" s="266"/>
      <c r="Q27" s="266"/>
      <c r="R27" s="266"/>
      <c r="S27" s="278"/>
      <c r="T27" s="278"/>
      <c r="U27" s="278"/>
      <c r="V27" s="278"/>
      <c r="W27" s="278"/>
      <c r="X27" s="278"/>
      <c r="Y27" s="278"/>
    </row>
    <row r="28" spans="1:25" ht="24" customHeight="1">
      <c r="A28" s="147"/>
      <c r="B28" s="147"/>
      <c r="C28" s="279"/>
      <c r="D28" s="1781"/>
      <c r="E28" s="1781"/>
      <c r="F28" s="1781"/>
      <c r="G28" s="180"/>
      <c r="H28" s="1572"/>
      <c r="I28" s="1572"/>
      <c r="J28" s="1572"/>
      <c r="K28" s="362"/>
      <c r="L28" s="262"/>
      <c r="M28" s="183"/>
      <c r="N28" s="187"/>
      <c r="O28" s="1819"/>
      <c r="P28" s="1820"/>
      <c r="Q28" s="1820"/>
      <c r="R28" s="184"/>
      <c r="S28" s="147"/>
      <c r="T28" s="147"/>
      <c r="U28" s="147"/>
      <c r="V28" s="147"/>
      <c r="W28" s="147"/>
      <c r="X28" s="147"/>
      <c r="Y28" s="147"/>
    </row>
    <row r="29" spans="1:25" ht="24" customHeight="1">
      <c r="A29" s="147"/>
      <c r="B29" s="184"/>
      <c r="C29" s="280"/>
      <c r="D29" s="1782"/>
      <c r="E29" s="1782"/>
      <c r="F29" s="1782"/>
      <c r="G29" s="1783"/>
      <c r="H29" s="1783"/>
      <c r="I29" s="1783"/>
      <c r="J29" s="1785"/>
      <c r="K29" s="281"/>
      <c r="L29" s="187"/>
      <c r="M29" s="187"/>
      <c r="N29" s="187"/>
      <c r="O29" s="1819"/>
      <c r="P29" s="1820"/>
      <c r="Q29" s="1820"/>
      <c r="R29" s="184"/>
      <c r="S29" s="147"/>
      <c r="T29" s="147"/>
      <c r="U29" s="147"/>
      <c r="V29" s="147"/>
      <c r="W29" s="147"/>
      <c r="X29" s="147"/>
      <c r="Y29" s="147"/>
    </row>
    <row r="30" spans="1:25" ht="24" customHeight="1">
      <c r="A30" s="147"/>
      <c r="B30" s="282"/>
      <c r="C30" s="283"/>
      <c r="D30" s="1787"/>
      <c r="E30" s="1787"/>
      <c r="F30" s="1788"/>
      <c r="G30" s="1784"/>
      <c r="H30" s="1784"/>
      <c r="I30" s="1784"/>
      <c r="J30" s="1786"/>
      <c r="K30" s="361"/>
      <c r="L30" s="1779" t="s">
        <v>32</v>
      </c>
      <c r="M30" s="363"/>
      <c r="N30" s="187"/>
      <c r="O30" s="364"/>
      <c r="P30" s="188"/>
      <c r="Q30" s="188"/>
      <c r="R30" s="184"/>
      <c r="S30" s="147"/>
      <c r="T30" s="147"/>
      <c r="U30" s="147"/>
      <c r="V30" s="147"/>
      <c r="W30" s="147"/>
      <c r="X30" s="147"/>
      <c r="Y30" s="147"/>
    </row>
    <row r="31" spans="1:25" ht="24" customHeight="1">
      <c r="A31" s="147"/>
      <c r="B31" s="184"/>
      <c r="C31" s="280"/>
      <c r="D31" s="1782"/>
      <c r="E31" s="1782"/>
      <c r="F31" s="1789"/>
      <c r="G31" s="433"/>
      <c r="H31" s="1762"/>
      <c r="I31" s="1762"/>
      <c r="J31" s="1762"/>
      <c r="K31" s="284"/>
      <c r="L31" s="1779"/>
      <c r="M31" s="363"/>
      <c r="N31" s="187"/>
      <c r="O31" s="364"/>
      <c r="P31" s="188"/>
      <c r="Q31" s="188"/>
      <c r="R31" s="184"/>
      <c r="S31" s="147"/>
      <c r="T31" s="147"/>
      <c r="U31" s="147"/>
      <c r="V31" s="147"/>
      <c r="W31" s="147"/>
      <c r="X31" s="147"/>
      <c r="Y31" s="147"/>
    </row>
    <row r="32" spans="1:25" ht="24" customHeight="1">
      <c r="A32" s="147"/>
      <c r="B32" s="147"/>
      <c r="C32" s="279"/>
      <c r="D32" s="285"/>
      <c r="E32" s="285"/>
      <c r="F32" s="285"/>
      <c r="G32" s="286"/>
      <c r="H32" s="1879"/>
      <c r="I32" s="1879"/>
      <c r="J32" s="1879"/>
      <c r="K32" s="284"/>
      <c r="L32" s="262"/>
      <c r="M32" s="262"/>
      <c r="N32" s="287">
        <v>5</v>
      </c>
      <c r="O32" s="364"/>
      <c r="P32" s="1761"/>
      <c r="Q32" s="1761"/>
      <c r="R32" s="147"/>
      <c r="S32" s="147"/>
      <c r="T32" s="147"/>
      <c r="U32" s="147"/>
      <c r="V32" s="147"/>
      <c r="W32" s="147"/>
      <c r="X32" s="147"/>
      <c r="Y32" s="147"/>
    </row>
    <row r="33" spans="1:25" ht="24" customHeight="1">
      <c r="A33" s="147"/>
      <c r="B33" s="147"/>
      <c r="C33" s="279"/>
      <c r="D33" s="1800"/>
      <c r="E33" s="1800"/>
      <c r="F33" s="1800"/>
      <c r="G33" s="180"/>
      <c r="H33" s="1572"/>
      <c r="I33" s="1572"/>
      <c r="J33" s="1572"/>
      <c r="K33" s="362"/>
      <c r="L33" s="262"/>
      <c r="M33" s="262"/>
      <c r="N33" s="288"/>
      <c r="O33" s="364"/>
      <c r="P33" s="365"/>
      <c r="Q33" s="365"/>
      <c r="R33" s="147"/>
      <c r="S33" s="147"/>
      <c r="T33" s="147"/>
      <c r="U33" s="147"/>
      <c r="V33" s="147"/>
      <c r="W33" s="147"/>
      <c r="X33" s="147"/>
      <c r="Y33" s="147"/>
    </row>
    <row r="34" spans="1:25" ht="24" customHeight="1">
      <c r="A34" s="147"/>
      <c r="B34" s="147"/>
      <c r="C34" s="279"/>
      <c r="D34" s="1793"/>
      <c r="E34" s="1793"/>
      <c r="F34" s="1793"/>
      <c r="G34" s="1783"/>
      <c r="H34" s="1783"/>
      <c r="I34" s="1783"/>
      <c r="J34" s="1785"/>
      <c r="K34" s="281"/>
      <c r="L34" s="187"/>
      <c r="M34" s="262"/>
      <c r="N34" s="288"/>
      <c r="O34" s="364"/>
      <c r="P34" s="365"/>
      <c r="Q34" s="365"/>
      <c r="R34" s="147"/>
      <c r="S34" s="147"/>
      <c r="T34" s="147"/>
      <c r="U34" s="147"/>
      <c r="V34" s="147"/>
      <c r="W34" s="147"/>
      <c r="X34" s="147"/>
      <c r="Y34" s="147"/>
    </row>
    <row r="35" spans="1:25" ht="24" customHeight="1">
      <c r="A35" s="147"/>
      <c r="B35" s="147"/>
      <c r="C35" s="279"/>
      <c r="D35" s="1775"/>
      <c r="E35" s="1775"/>
      <c r="F35" s="1776"/>
      <c r="G35" s="1784"/>
      <c r="H35" s="1784"/>
      <c r="I35" s="1784"/>
      <c r="J35" s="1786"/>
      <c r="K35" s="186"/>
      <c r="L35" s="186"/>
      <c r="M35" s="186"/>
      <c r="N35" s="288"/>
      <c r="O35" s="364"/>
      <c r="P35" s="365"/>
      <c r="Q35" s="365"/>
      <c r="R35" s="147"/>
      <c r="S35" s="147"/>
      <c r="T35" s="147"/>
      <c r="U35" s="147"/>
      <c r="V35" s="147"/>
      <c r="W35" s="147"/>
      <c r="X35" s="147"/>
      <c r="Y35" s="147"/>
    </row>
    <row r="36" spans="1:25" ht="24" customHeight="1">
      <c r="A36" s="147"/>
      <c r="B36" s="147"/>
      <c r="C36" s="279"/>
      <c r="D36" s="1777"/>
      <c r="E36" s="1777"/>
      <c r="F36" s="1778"/>
      <c r="G36" s="433"/>
      <c r="H36" s="1780"/>
      <c r="I36" s="1780"/>
      <c r="J36" s="289"/>
      <c r="K36" s="1790" t="s">
        <v>80</v>
      </c>
      <c r="L36" s="1783"/>
      <c r="M36" s="1783"/>
      <c r="N36" s="288"/>
      <c r="O36" s="364"/>
      <c r="P36" s="365"/>
      <c r="Q36" s="365"/>
      <c r="R36" s="147"/>
      <c r="S36" s="147"/>
      <c r="T36" s="147"/>
      <c r="U36" s="147"/>
      <c r="V36" s="147"/>
      <c r="W36" s="147"/>
      <c r="X36" s="147"/>
      <c r="Y36" s="147"/>
    </row>
    <row r="37" spans="1:25" ht="24" customHeight="1">
      <c r="A37" s="147"/>
      <c r="B37" s="147"/>
      <c r="C37" s="279"/>
      <c r="D37" s="1792"/>
      <c r="E37" s="1792"/>
      <c r="F37" s="1792"/>
      <c r="G37" s="180"/>
      <c r="H37" s="1572"/>
      <c r="I37" s="1572"/>
      <c r="J37" s="1794"/>
      <c r="K37" s="1791"/>
      <c r="L37" s="1784"/>
      <c r="M37" s="1784"/>
      <c r="N37" s="290"/>
      <c r="O37" s="364"/>
      <c r="P37" s="1779" t="s">
        <v>77</v>
      </c>
      <c r="Q37" s="365"/>
      <c r="R37" s="147"/>
      <c r="S37" s="147"/>
      <c r="T37" s="147"/>
      <c r="U37" s="147"/>
      <c r="V37" s="147"/>
      <c r="W37" s="147"/>
      <c r="X37" s="147"/>
      <c r="Y37" s="147"/>
    </row>
    <row r="38" spans="1:25" ht="24" customHeight="1">
      <c r="A38" s="147"/>
      <c r="B38" s="147"/>
      <c r="C38" s="279"/>
      <c r="D38" s="1793"/>
      <c r="E38" s="1793"/>
      <c r="F38" s="1793"/>
      <c r="G38" s="1783"/>
      <c r="H38" s="1783"/>
      <c r="I38" s="1795"/>
      <c r="J38" s="1797"/>
      <c r="K38" s="433"/>
      <c r="L38" s="1799"/>
      <c r="M38" s="1799"/>
      <c r="N38" s="290"/>
      <c r="O38" s="364"/>
      <c r="P38" s="1779"/>
      <c r="Q38" s="365"/>
      <c r="R38" s="147"/>
      <c r="S38" s="147"/>
      <c r="T38" s="147"/>
      <c r="U38" s="147"/>
      <c r="V38" s="147"/>
      <c r="W38" s="147"/>
      <c r="X38" s="147"/>
      <c r="Y38" s="147"/>
    </row>
    <row r="39" spans="1:25" ht="24" customHeight="1">
      <c r="A39" s="147"/>
      <c r="B39" s="147"/>
      <c r="C39" s="279"/>
      <c r="D39" s="1775"/>
      <c r="E39" s="1775"/>
      <c r="F39" s="1776"/>
      <c r="G39" s="1784"/>
      <c r="H39" s="1784"/>
      <c r="I39" s="1796"/>
      <c r="J39" s="1798"/>
      <c r="K39" s="291"/>
      <c r="L39" s="1779"/>
      <c r="M39" s="262"/>
      <c r="N39" s="288"/>
      <c r="O39" s="364"/>
      <c r="P39" s="365"/>
      <c r="Q39" s="365"/>
      <c r="R39" s="147"/>
      <c r="S39" s="147"/>
      <c r="T39" s="147"/>
      <c r="U39" s="147"/>
      <c r="V39" s="147"/>
      <c r="W39" s="147"/>
      <c r="X39" s="147"/>
      <c r="Y39" s="147"/>
    </row>
    <row r="40" spans="1:25" ht="24" customHeight="1">
      <c r="A40" s="147"/>
      <c r="B40" s="147"/>
      <c r="C40" s="279"/>
      <c r="D40" s="1777"/>
      <c r="E40" s="1777"/>
      <c r="F40" s="1778"/>
      <c r="G40" s="433"/>
      <c r="H40" s="1780"/>
      <c r="I40" s="1780"/>
      <c r="J40" s="292"/>
      <c r="K40" s="284"/>
      <c r="L40" s="1779"/>
      <c r="M40" s="262"/>
      <c r="N40" s="288"/>
      <c r="O40" s="364"/>
      <c r="P40" s="365"/>
      <c r="Q40" s="365"/>
      <c r="R40" s="147"/>
      <c r="S40" s="147"/>
      <c r="T40" s="147"/>
      <c r="U40" s="147"/>
      <c r="V40" s="147"/>
      <c r="W40" s="147"/>
      <c r="X40" s="147"/>
      <c r="Y40" s="147"/>
    </row>
    <row r="41" spans="1:25" ht="24" customHeight="1">
      <c r="A41" s="147"/>
      <c r="B41" s="147"/>
      <c r="C41" s="279"/>
      <c r="D41" s="285"/>
      <c r="E41" s="285"/>
      <c r="F41" s="285"/>
      <c r="G41" s="286"/>
      <c r="H41" s="284"/>
      <c r="I41" s="284"/>
      <c r="J41" s="284"/>
      <c r="K41" s="284"/>
      <c r="L41" s="262"/>
      <c r="M41" s="262"/>
      <c r="N41" s="288"/>
      <c r="O41" s="364"/>
      <c r="P41" s="365"/>
      <c r="Q41" s="365"/>
      <c r="R41" s="147"/>
      <c r="S41" s="147"/>
      <c r="T41" s="147"/>
      <c r="U41" s="147"/>
      <c r="V41" s="147"/>
      <c r="W41" s="147"/>
      <c r="X41" s="147"/>
      <c r="Y41" s="147"/>
    </row>
    <row r="42" spans="1:25" ht="24" customHeight="1">
      <c r="A42" s="147"/>
      <c r="B42" s="147"/>
      <c r="C42" s="279"/>
      <c r="D42" s="1781"/>
      <c r="E42" s="1781"/>
      <c r="F42" s="1781"/>
      <c r="G42" s="180"/>
      <c r="H42" s="1572"/>
      <c r="I42" s="1572"/>
      <c r="J42" s="284"/>
      <c r="K42" s="284"/>
      <c r="L42" s="262"/>
      <c r="M42" s="262"/>
      <c r="N42" s="288"/>
      <c r="O42" s="364"/>
      <c r="P42" s="365"/>
      <c r="Q42" s="365"/>
      <c r="R42" s="147"/>
      <c r="S42" s="147"/>
      <c r="T42" s="147"/>
      <c r="U42" s="147"/>
      <c r="V42" s="147"/>
      <c r="W42" s="147"/>
      <c r="X42" s="147"/>
      <c r="Y42" s="147"/>
    </row>
    <row r="43" spans="1:25" ht="24" customHeight="1">
      <c r="A43" s="147"/>
      <c r="B43" s="184"/>
      <c r="C43" s="280"/>
      <c r="D43" s="1782"/>
      <c r="E43" s="1782"/>
      <c r="F43" s="1782"/>
      <c r="G43" s="1783" t="s">
        <v>80</v>
      </c>
      <c r="H43" s="1783"/>
      <c r="I43" s="1783"/>
      <c r="J43" s="1785"/>
      <c r="K43" s="281"/>
      <c r="L43" s="187"/>
      <c r="M43" s="187"/>
      <c r="N43" s="293">
        <v>2</v>
      </c>
      <c r="O43" s="364"/>
      <c r="P43" s="365"/>
      <c r="Q43" s="365"/>
      <c r="R43" s="147"/>
      <c r="S43" s="147"/>
      <c r="T43" s="147"/>
      <c r="U43" s="147"/>
      <c r="V43" s="147"/>
      <c r="W43" s="147"/>
      <c r="X43" s="147"/>
      <c r="Y43" s="147"/>
    </row>
    <row r="44" spans="1:25" ht="24" customHeight="1">
      <c r="A44" s="147"/>
      <c r="B44" s="282"/>
      <c r="C44" s="283"/>
      <c r="D44" s="1787"/>
      <c r="E44" s="1787"/>
      <c r="F44" s="1788"/>
      <c r="G44" s="1784"/>
      <c r="H44" s="1784"/>
      <c r="I44" s="1784"/>
      <c r="J44" s="1786"/>
      <c r="K44" s="361"/>
      <c r="L44" s="1779" t="s">
        <v>78</v>
      </c>
      <c r="M44" s="363"/>
      <c r="N44" s="290">
        <v>3</v>
      </c>
      <c r="O44" s="1760"/>
      <c r="P44" s="1761"/>
      <c r="Q44" s="1760"/>
      <c r="R44" s="147"/>
      <c r="S44" s="147"/>
      <c r="T44" s="147"/>
      <c r="U44" s="147"/>
      <c r="V44" s="147"/>
      <c r="W44" s="147"/>
      <c r="X44" s="147"/>
      <c r="Y44" s="147"/>
    </row>
    <row r="45" spans="1:25" ht="24" customHeight="1">
      <c r="A45" s="147"/>
      <c r="B45" s="184"/>
      <c r="C45" s="280"/>
      <c r="D45" s="1782"/>
      <c r="E45" s="1782"/>
      <c r="F45" s="1789"/>
      <c r="G45" s="433"/>
      <c r="H45" s="1762"/>
      <c r="I45" s="1762"/>
      <c r="J45" s="1762"/>
      <c r="K45" s="284"/>
      <c r="L45" s="1779"/>
      <c r="M45" s="363"/>
      <c r="N45" s="288">
        <v>4</v>
      </c>
      <c r="O45" s="1760"/>
      <c r="P45" s="1761"/>
      <c r="Q45" s="1760"/>
      <c r="R45" s="147"/>
      <c r="S45" s="147"/>
      <c r="T45" s="147"/>
      <c r="U45" s="147"/>
      <c r="V45" s="147"/>
      <c r="W45" s="147"/>
      <c r="X45" s="147"/>
      <c r="Y45" s="147"/>
    </row>
    <row r="46" spans="1:25" ht="24" customHeight="1">
      <c r="A46" s="147"/>
      <c r="B46" s="184"/>
      <c r="C46" s="280"/>
      <c r="D46" s="294"/>
      <c r="E46" s="294"/>
      <c r="F46" s="294"/>
      <c r="G46" s="295"/>
      <c r="H46" s="295"/>
      <c r="I46" s="295"/>
      <c r="J46" s="296"/>
      <c r="K46" s="284"/>
      <c r="L46" s="363"/>
      <c r="M46" s="363"/>
      <c r="N46" s="288"/>
      <c r="O46" s="364"/>
      <c r="P46" s="365"/>
      <c r="Q46" s="364"/>
      <c r="R46" s="147"/>
      <c r="S46" s="147"/>
      <c r="T46" s="147"/>
      <c r="U46" s="147"/>
      <c r="V46" s="147"/>
      <c r="W46" s="147"/>
      <c r="X46" s="147"/>
      <c r="Y46" s="147"/>
    </row>
    <row r="47" spans="1:25" ht="21" customHeight="1">
      <c r="A47" s="147"/>
      <c r="B47" s="184"/>
      <c r="C47" s="280"/>
      <c r="D47" s="294"/>
      <c r="E47" s="294"/>
      <c r="F47" s="294"/>
      <c r="G47" s="295"/>
      <c r="H47" s="295"/>
      <c r="I47" s="295"/>
      <c r="J47" s="296"/>
      <c r="K47" s="284"/>
      <c r="L47" s="363"/>
      <c r="M47" s="363"/>
      <c r="N47" s="297"/>
      <c r="O47" s="364"/>
      <c r="P47" s="365"/>
      <c r="Q47" s="364"/>
      <c r="R47" s="147"/>
      <c r="S47" s="147"/>
      <c r="T47" s="147"/>
      <c r="U47" s="147"/>
      <c r="V47" s="147"/>
      <c r="W47" s="147"/>
      <c r="X47" s="147"/>
      <c r="Y47" s="147"/>
    </row>
    <row r="48" spans="5:25" s="198" customFormat="1" ht="12" customHeight="1">
      <c r="E48" s="195" t="s">
        <v>18</v>
      </c>
      <c r="F48" s="1492" t="s">
        <v>19</v>
      </c>
      <c r="G48" s="1492"/>
      <c r="H48" s="375"/>
      <c r="I48" s="251" t="s">
        <v>20</v>
      </c>
      <c r="J48" s="1213" t="s">
        <v>22</v>
      </c>
      <c r="K48" s="1214"/>
      <c r="L48" s="1214"/>
      <c r="M48" s="1214"/>
      <c r="N48" s="1214"/>
      <c r="O48" s="1214"/>
      <c r="P48" s="1214"/>
      <c r="Q48" s="1215"/>
      <c r="T48" s="199"/>
      <c r="U48" s="199"/>
      <c r="V48" s="199"/>
      <c r="W48" s="199"/>
      <c r="X48" s="199"/>
      <c r="Y48" s="199"/>
    </row>
    <row r="49" spans="5:25" s="156" customFormat="1" ht="12" customHeight="1">
      <c r="E49" s="200">
        <v>1</v>
      </c>
      <c r="F49" s="1493"/>
      <c r="G49" s="1493"/>
      <c r="H49" s="376"/>
      <c r="I49" s="253"/>
      <c r="J49" s="1889"/>
      <c r="K49" s="1890"/>
      <c r="L49" s="1890"/>
      <c r="M49" s="1890"/>
      <c r="N49" s="1890"/>
      <c r="O49" s="1890"/>
      <c r="P49" s="1890"/>
      <c r="Q49" s="1891"/>
      <c r="T49" s="190"/>
      <c r="U49" s="190"/>
      <c r="V49" s="190"/>
      <c r="W49" s="190"/>
      <c r="X49" s="190"/>
      <c r="Y49" s="190"/>
    </row>
    <row r="50" spans="3:25" ht="12" customHeight="1">
      <c r="C50" s="139"/>
      <c r="D50" s="139"/>
      <c r="E50" s="203">
        <v>2</v>
      </c>
      <c r="F50" s="1491"/>
      <c r="G50" s="1491"/>
      <c r="H50" s="371"/>
      <c r="I50" s="34"/>
      <c r="J50" s="1892"/>
      <c r="K50" s="1893"/>
      <c r="L50" s="1893"/>
      <c r="M50" s="1893"/>
      <c r="N50" s="1893"/>
      <c r="O50" s="1893"/>
      <c r="P50" s="1893"/>
      <c r="Q50" s="1894"/>
      <c r="T50" s="96"/>
      <c r="U50" s="96"/>
      <c r="V50" s="96"/>
      <c r="W50" s="96"/>
      <c r="X50" s="96"/>
      <c r="Y50" s="96"/>
    </row>
    <row r="51" spans="3:25" ht="12" customHeight="1">
      <c r="C51" s="139"/>
      <c r="D51" s="139"/>
      <c r="E51" s="203"/>
      <c r="F51" s="1491"/>
      <c r="G51" s="1491"/>
      <c r="H51" s="371"/>
      <c r="I51" s="204"/>
      <c r="J51" s="1213" t="s">
        <v>23</v>
      </c>
      <c r="K51" s="1214"/>
      <c r="L51" s="1214"/>
      <c r="M51" s="1214"/>
      <c r="N51" s="1214"/>
      <c r="O51" s="1215"/>
      <c r="P51" s="1213" t="s">
        <v>24</v>
      </c>
      <c r="Q51" s="1215"/>
      <c r="T51" s="96"/>
      <c r="U51" s="96"/>
      <c r="V51" s="96"/>
      <c r="W51" s="96"/>
      <c r="X51" s="96"/>
      <c r="Y51" s="96"/>
    </row>
    <row r="52" spans="3:25" ht="12" customHeight="1">
      <c r="C52" s="139"/>
      <c r="D52" s="139"/>
      <c r="E52" s="203"/>
      <c r="F52" s="1491"/>
      <c r="G52" s="1491"/>
      <c r="H52" s="371"/>
      <c r="I52" s="833"/>
      <c r="J52" s="935"/>
      <c r="K52" s="1887"/>
      <c r="L52" s="1887"/>
      <c r="M52" s="1887"/>
      <c r="N52" s="1887"/>
      <c r="O52" s="1888"/>
      <c r="P52" s="1885"/>
      <c r="Q52" s="1886"/>
      <c r="T52" s="96"/>
      <c r="U52" s="96"/>
      <c r="V52" s="96"/>
      <c r="W52" s="96"/>
      <c r="X52" s="96"/>
      <c r="Y52" s="96"/>
    </row>
    <row r="53" spans="3:25" ht="12" customHeight="1">
      <c r="C53" s="139"/>
      <c r="D53" s="139"/>
      <c r="E53" s="203"/>
      <c r="F53" s="1491"/>
      <c r="G53" s="1491"/>
      <c r="H53" s="371"/>
      <c r="I53" s="833"/>
      <c r="J53" s="935"/>
      <c r="K53" s="1213" t="s">
        <v>25</v>
      </c>
      <c r="L53" s="1214"/>
      <c r="M53" s="1214"/>
      <c r="N53" s="1214"/>
      <c r="O53" s="1214"/>
      <c r="P53" s="1214"/>
      <c r="Q53" s="1215"/>
      <c r="T53" s="96"/>
      <c r="U53" s="96"/>
      <c r="V53" s="96"/>
      <c r="W53" s="96"/>
      <c r="X53" s="96"/>
      <c r="Y53" s="96"/>
    </row>
    <row r="54" spans="3:25" ht="12" customHeight="1">
      <c r="C54" s="139"/>
      <c r="D54" s="139"/>
      <c r="E54" s="203"/>
      <c r="F54" s="1491"/>
      <c r="G54" s="1491"/>
      <c r="H54" s="371"/>
      <c r="I54" s="833"/>
      <c r="J54" s="935"/>
      <c r="K54" s="1901"/>
      <c r="L54" s="1902"/>
      <c r="M54" s="1902"/>
      <c r="N54" s="1902"/>
      <c r="O54" s="1903"/>
      <c r="P54" s="1897"/>
      <c r="Q54" s="1898"/>
      <c r="T54" s="96"/>
      <c r="U54" s="96"/>
      <c r="V54" s="96"/>
      <c r="W54" s="96"/>
      <c r="X54" s="96"/>
      <c r="Y54" s="96"/>
    </row>
    <row r="55" spans="3:25" ht="12" customHeight="1">
      <c r="C55" s="139"/>
      <c r="D55" s="139"/>
      <c r="E55" s="203"/>
      <c r="F55" s="1491"/>
      <c r="G55" s="1491"/>
      <c r="H55" s="371"/>
      <c r="I55" s="833"/>
      <c r="J55" s="935"/>
      <c r="K55" s="1904"/>
      <c r="L55" s="1905"/>
      <c r="M55" s="1905"/>
      <c r="N55" s="1905"/>
      <c r="O55" s="1906"/>
      <c r="P55" s="1899"/>
      <c r="Q55" s="1900"/>
      <c r="T55" s="96"/>
      <c r="U55" s="96"/>
      <c r="V55" s="96"/>
      <c r="W55" s="96"/>
      <c r="X55" s="96"/>
      <c r="Y55" s="96"/>
    </row>
    <row r="56" spans="3:25" ht="12" customHeight="1">
      <c r="C56" s="139"/>
      <c r="D56" s="139"/>
      <c r="E56" s="208"/>
      <c r="F56" s="1489"/>
      <c r="G56" s="1489"/>
      <c r="H56" s="374"/>
      <c r="I56" s="928"/>
      <c r="J56" s="934"/>
      <c r="K56" s="1095" t="s">
        <v>26</v>
      </c>
      <c r="L56" s="1202"/>
      <c r="M56" s="1202"/>
      <c r="N56" s="1202"/>
      <c r="O56" s="1096"/>
      <c r="P56" s="1895" t="s">
        <v>86</v>
      </c>
      <c r="Q56" s="1896"/>
      <c r="T56" s="96"/>
      <c r="U56" s="96"/>
      <c r="V56" s="96"/>
      <c r="W56" s="96"/>
      <c r="X56" s="96"/>
      <c r="Y56" s="96"/>
    </row>
    <row r="57" spans="1:25" ht="12">
      <c r="A57" s="147"/>
      <c r="B57" s="147"/>
      <c r="C57" s="279"/>
      <c r="D57" s="148"/>
      <c r="E57" s="148"/>
      <c r="F57" s="148"/>
      <c r="G57" s="147"/>
      <c r="H57" s="147"/>
      <c r="I57" s="147"/>
      <c r="J57" s="147"/>
      <c r="K57" s="147"/>
      <c r="L57" s="147"/>
      <c r="M57" s="147"/>
      <c r="N57" s="147"/>
      <c r="O57" s="147"/>
      <c r="P57" s="148"/>
      <c r="Q57" s="148"/>
      <c r="R57" s="147"/>
      <c r="S57" s="147"/>
      <c r="T57" s="147"/>
      <c r="U57" s="147"/>
      <c r="V57" s="147"/>
      <c r="W57" s="147"/>
      <c r="X57" s="147"/>
      <c r="Y57" s="147"/>
    </row>
    <row r="58" spans="1:25" ht="12">
      <c r="A58" s="147"/>
      <c r="B58" s="147"/>
      <c r="C58" s="279"/>
      <c r="D58" s="148"/>
      <c r="E58" s="148"/>
      <c r="F58" s="148"/>
      <c r="G58" s="147"/>
      <c r="H58" s="147"/>
      <c r="I58" s="147"/>
      <c r="J58" s="147"/>
      <c r="K58" s="147"/>
      <c r="L58" s="147"/>
      <c r="M58" s="147"/>
      <c r="N58" s="147"/>
      <c r="O58" s="147"/>
      <c r="P58" s="148"/>
      <c r="Q58" s="148"/>
      <c r="R58" s="147"/>
      <c r="S58" s="147"/>
      <c r="T58" s="147"/>
      <c r="U58" s="147"/>
      <c r="V58" s="147"/>
      <c r="W58" s="147"/>
      <c r="X58" s="147"/>
      <c r="Y58" s="147"/>
    </row>
    <row r="59" spans="1:25" ht="12">
      <c r="A59" s="147"/>
      <c r="B59" s="147"/>
      <c r="C59" s="279"/>
      <c r="D59" s="148"/>
      <c r="E59" s="148"/>
      <c r="F59" s="148"/>
      <c r="G59" s="147"/>
      <c r="H59" s="147"/>
      <c r="I59" s="147"/>
      <c r="J59" s="147"/>
      <c r="K59" s="147"/>
      <c r="L59" s="147"/>
      <c r="M59" s="147"/>
      <c r="N59" s="147"/>
      <c r="O59" s="147"/>
      <c r="P59" s="148"/>
      <c r="Q59" s="148"/>
      <c r="R59" s="147"/>
      <c r="S59" s="147"/>
      <c r="T59" s="147"/>
      <c r="U59" s="147"/>
      <c r="V59" s="147"/>
      <c r="W59" s="147"/>
      <c r="X59" s="147"/>
      <c r="Y59" s="147"/>
    </row>
    <row r="60" spans="1:25" ht="12">
      <c r="A60" s="147"/>
      <c r="B60" s="147"/>
      <c r="C60" s="279"/>
      <c r="D60" s="148"/>
      <c r="E60" s="148"/>
      <c r="F60" s="148"/>
      <c r="G60" s="147"/>
      <c r="H60" s="147"/>
      <c r="I60" s="147"/>
      <c r="J60" s="147"/>
      <c r="K60" s="147"/>
      <c r="L60" s="147"/>
      <c r="M60" s="147"/>
      <c r="N60" s="147"/>
      <c r="O60" s="147"/>
      <c r="P60" s="148"/>
      <c r="Q60" s="148"/>
      <c r="R60" s="147"/>
      <c r="S60" s="147"/>
      <c r="T60" s="147"/>
      <c r="U60" s="147"/>
      <c r="V60" s="147"/>
      <c r="W60" s="147"/>
      <c r="X60" s="147"/>
      <c r="Y60" s="147"/>
    </row>
    <row r="61" spans="1:25" ht="12">
      <c r="A61" s="147"/>
      <c r="B61" s="147"/>
      <c r="C61" s="279"/>
      <c r="D61" s="148"/>
      <c r="E61" s="148"/>
      <c r="F61" s="148"/>
      <c r="G61" s="147"/>
      <c r="H61" s="147"/>
      <c r="I61" s="147"/>
      <c r="J61" s="147"/>
      <c r="K61" s="147"/>
      <c r="L61" s="147"/>
      <c r="M61" s="147"/>
      <c r="N61" s="147"/>
      <c r="O61" s="147"/>
      <c r="P61" s="148"/>
      <c r="Q61" s="148"/>
      <c r="R61" s="147"/>
      <c r="S61" s="147"/>
      <c r="T61" s="147"/>
      <c r="U61" s="147"/>
      <c r="V61" s="147"/>
      <c r="W61" s="147"/>
      <c r="X61" s="147"/>
      <c r="Y61" s="147"/>
    </row>
    <row r="62" spans="1:25" ht="12">
      <c r="A62" s="147"/>
      <c r="B62" s="147"/>
      <c r="C62" s="279"/>
      <c r="D62" s="148"/>
      <c r="E62" s="148"/>
      <c r="F62" s="148"/>
      <c r="G62" s="147"/>
      <c r="H62" s="147"/>
      <c r="I62" s="147"/>
      <c r="J62" s="147"/>
      <c r="K62" s="147"/>
      <c r="L62" s="147"/>
      <c r="M62" s="147"/>
      <c r="N62" s="147"/>
      <c r="O62" s="147"/>
      <c r="P62" s="148"/>
      <c r="Q62" s="148"/>
      <c r="R62" s="147"/>
      <c r="S62" s="147"/>
      <c r="T62" s="147"/>
      <c r="U62" s="147"/>
      <c r="V62" s="147"/>
      <c r="W62" s="147"/>
      <c r="X62" s="147"/>
      <c r="Y62" s="147"/>
    </row>
    <row r="63" spans="1:25" ht="12">
      <c r="A63" s="147"/>
      <c r="B63" s="147"/>
      <c r="C63" s="279"/>
      <c r="D63" s="148"/>
      <c r="E63" s="148"/>
      <c r="F63" s="148"/>
      <c r="G63" s="147"/>
      <c r="H63" s="147"/>
      <c r="I63" s="147"/>
      <c r="J63" s="147"/>
      <c r="K63" s="147"/>
      <c r="L63" s="147"/>
      <c r="M63" s="147"/>
      <c r="N63" s="147"/>
      <c r="O63" s="147"/>
      <c r="P63" s="148"/>
      <c r="Q63" s="148"/>
      <c r="R63" s="147"/>
      <c r="S63" s="147"/>
      <c r="T63" s="147"/>
      <c r="U63" s="147"/>
      <c r="V63" s="147"/>
      <c r="W63" s="147"/>
      <c r="X63" s="147"/>
      <c r="Y63" s="147"/>
    </row>
    <row r="64" spans="1:25" ht="12">
      <c r="A64" s="147"/>
      <c r="B64" s="147"/>
      <c r="C64" s="279"/>
      <c r="D64" s="148"/>
      <c r="E64" s="148"/>
      <c r="F64" s="148"/>
      <c r="G64" s="147"/>
      <c r="H64" s="147"/>
      <c r="I64" s="147"/>
      <c r="J64" s="147"/>
      <c r="K64" s="147"/>
      <c r="L64" s="147"/>
      <c r="M64" s="147"/>
      <c r="N64" s="147"/>
      <c r="O64" s="147"/>
      <c r="P64" s="148"/>
      <c r="Q64" s="148"/>
      <c r="R64" s="147"/>
      <c r="S64" s="147"/>
      <c r="T64" s="147"/>
      <c r="U64" s="147"/>
      <c r="V64" s="147"/>
      <c r="W64" s="147"/>
      <c r="X64" s="147"/>
      <c r="Y64" s="147"/>
    </row>
    <row r="65" spans="1:25" ht="12">
      <c r="A65" s="147"/>
      <c r="B65" s="147"/>
      <c r="C65" s="279"/>
      <c r="D65" s="148"/>
      <c r="E65" s="148"/>
      <c r="F65" s="148"/>
      <c r="G65" s="147"/>
      <c r="H65" s="147"/>
      <c r="I65" s="147"/>
      <c r="J65" s="147"/>
      <c r="K65" s="147"/>
      <c r="L65" s="147"/>
      <c r="M65" s="147"/>
      <c r="N65" s="147"/>
      <c r="O65" s="147"/>
      <c r="P65" s="148"/>
      <c r="Q65" s="148"/>
      <c r="R65" s="147"/>
      <c r="S65" s="147"/>
      <c r="T65" s="147"/>
      <c r="U65" s="147"/>
      <c r="V65" s="147"/>
      <c r="W65" s="147"/>
      <c r="X65" s="147"/>
      <c r="Y65" s="147"/>
    </row>
    <row r="66" spans="1:25" ht="12">
      <c r="A66" s="147"/>
      <c r="B66" s="147"/>
      <c r="C66" s="279"/>
      <c r="D66" s="148"/>
      <c r="E66" s="148"/>
      <c r="F66" s="148"/>
      <c r="G66" s="147"/>
      <c r="H66" s="147"/>
      <c r="I66" s="147"/>
      <c r="J66" s="147"/>
      <c r="K66" s="147"/>
      <c r="L66" s="147"/>
      <c r="M66" s="147"/>
      <c r="N66" s="147"/>
      <c r="O66" s="147"/>
      <c r="P66" s="148"/>
      <c r="Q66" s="148"/>
      <c r="R66" s="147"/>
      <c r="S66" s="147"/>
      <c r="T66" s="147"/>
      <c r="U66" s="147"/>
      <c r="V66" s="147"/>
      <c r="W66" s="147"/>
      <c r="X66" s="147"/>
      <c r="Y66" s="147"/>
    </row>
    <row r="67" spans="1:25" ht="12">
      <c r="A67" s="147"/>
      <c r="B67" s="147"/>
      <c r="C67" s="279"/>
      <c r="D67" s="148"/>
      <c r="E67" s="148"/>
      <c r="F67" s="148"/>
      <c r="G67" s="147"/>
      <c r="H67" s="147"/>
      <c r="I67" s="147"/>
      <c r="J67" s="147"/>
      <c r="K67" s="147"/>
      <c r="L67" s="147"/>
      <c r="M67" s="147"/>
      <c r="N67" s="147"/>
      <c r="O67" s="147"/>
      <c r="P67" s="148"/>
      <c r="Q67" s="148"/>
      <c r="R67" s="147"/>
      <c r="S67" s="147"/>
      <c r="T67" s="147"/>
      <c r="U67" s="147"/>
      <c r="V67" s="147"/>
      <c r="W67" s="147"/>
      <c r="X67" s="147"/>
      <c r="Y67" s="147"/>
    </row>
    <row r="68" spans="1:25" ht="12">
      <c r="A68" s="147"/>
      <c r="B68" s="147"/>
      <c r="C68" s="279"/>
      <c r="D68" s="148"/>
      <c r="E68" s="148"/>
      <c r="F68" s="148"/>
      <c r="G68" s="147"/>
      <c r="H68" s="147"/>
      <c r="I68" s="147"/>
      <c r="J68" s="147"/>
      <c r="K68" s="147"/>
      <c r="L68" s="147"/>
      <c r="M68" s="147"/>
      <c r="N68" s="147"/>
      <c r="O68" s="147"/>
      <c r="P68" s="148"/>
      <c r="Q68" s="148"/>
      <c r="R68" s="147"/>
      <c r="S68" s="147"/>
      <c r="T68" s="147"/>
      <c r="U68" s="147"/>
      <c r="V68" s="147"/>
      <c r="W68" s="147"/>
      <c r="X68" s="147"/>
      <c r="Y68" s="147"/>
    </row>
    <row r="69" spans="1:25" ht="12">
      <c r="A69" s="147"/>
      <c r="B69" s="147"/>
      <c r="C69" s="279"/>
      <c r="D69" s="148"/>
      <c r="E69" s="148"/>
      <c r="F69" s="148"/>
      <c r="G69" s="147"/>
      <c r="H69" s="147"/>
      <c r="I69" s="147"/>
      <c r="J69" s="147"/>
      <c r="K69" s="147"/>
      <c r="L69" s="147"/>
      <c r="M69" s="147"/>
      <c r="N69" s="147"/>
      <c r="O69" s="147"/>
      <c r="P69" s="148"/>
      <c r="Q69" s="148"/>
      <c r="R69" s="147"/>
      <c r="S69" s="147"/>
      <c r="T69" s="147"/>
      <c r="U69" s="147"/>
      <c r="V69" s="147"/>
      <c r="W69" s="147"/>
      <c r="X69" s="147"/>
      <c r="Y69" s="147"/>
    </row>
    <row r="70" spans="1:25" ht="12">
      <c r="A70" s="147"/>
      <c r="B70" s="147"/>
      <c r="C70" s="279"/>
      <c r="D70" s="148"/>
      <c r="E70" s="148"/>
      <c r="F70" s="148"/>
      <c r="G70" s="147"/>
      <c r="H70" s="147"/>
      <c r="I70" s="147"/>
      <c r="J70" s="147"/>
      <c r="K70" s="147"/>
      <c r="L70" s="147"/>
      <c r="M70" s="147"/>
      <c r="N70" s="147"/>
      <c r="O70" s="147"/>
      <c r="P70" s="148"/>
      <c r="Q70" s="148"/>
      <c r="R70" s="147"/>
      <c r="S70" s="147"/>
      <c r="T70" s="147"/>
      <c r="U70" s="147"/>
      <c r="V70" s="147"/>
      <c r="W70" s="147"/>
      <c r="X70" s="147"/>
      <c r="Y70" s="147"/>
    </row>
    <row r="71" spans="1:25" ht="12">
      <c r="A71" s="147"/>
      <c r="B71" s="147"/>
      <c r="C71" s="279"/>
      <c r="D71" s="148"/>
      <c r="E71" s="148"/>
      <c r="F71" s="148"/>
      <c r="G71" s="147"/>
      <c r="H71" s="147"/>
      <c r="I71" s="147"/>
      <c r="J71" s="147"/>
      <c r="K71" s="147"/>
      <c r="L71" s="147"/>
      <c r="M71" s="147"/>
      <c r="N71" s="147"/>
      <c r="O71" s="147"/>
      <c r="P71" s="148"/>
      <c r="Q71" s="148"/>
      <c r="R71" s="147"/>
      <c r="S71" s="147"/>
      <c r="T71" s="147"/>
      <c r="U71" s="147"/>
      <c r="V71" s="147"/>
      <c r="W71" s="147"/>
      <c r="X71" s="147"/>
      <c r="Y71" s="147"/>
    </row>
    <row r="72" spans="1:25" ht="12">
      <c r="A72" s="147"/>
      <c r="B72" s="147"/>
      <c r="C72" s="279"/>
      <c r="D72" s="148"/>
      <c r="E72" s="148"/>
      <c r="F72" s="148"/>
      <c r="G72" s="147"/>
      <c r="H72" s="147"/>
      <c r="I72" s="147"/>
      <c r="J72" s="147"/>
      <c r="K72" s="147"/>
      <c r="L72" s="147"/>
      <c r="M72" s="147"/>
      <c r="N72" s="147"/>
      <c r="O72" s="147"/>
      <c r="P72" s="148"/>
      <c r="Q72" s="148"/>
      <c r="R72" s="147"/>
      <c r="S72" s="147"/>
      <c r="T72" s="147"/>
      <c r="U72" s="147"/>
      <c r="V72" s="147"/>
      <c r="W72" s="147"/>
      <c r="X72" s="147"/>
      <c r="Y72" s="147"/>
    </row>
    <row r="73" spans="1:25" ht="12">
      <c r="A73" s="147"/>
      <c r="B73" s="147"/>
      <c r="C73" s="279"/>
      <c r="D73" s="148"/>
      <c r="E73" s="148"/>
      <c r="F73" s="148"/>
      <c r="G73" s="147"/>
      <c r="H73" s="147"/>
      <c r="I73" s="147"/>
      <c r="J73" s="147"/>
      <c r="K73" s="147"/>
      <c r="L73" s="147"/>
      <c r="M73" s="147"/>
      <c r="N73" s="147"/>
      <c r="O73" s="147"/>
      <c r="P73" s="148"/>
      <c r="Q73" s="148"/>
      <c r="R73" s="147"/>
      <c r="S73" s="147"/>
      <c r="T73" s="147"/>
      <c r="U73" s="147"/>
      <c r="V73" s="147"/>
      <c r="W73" s="147"/>
      <c r="X73" s="147"/>
      <c r="Y73" s="147"/>
    </row>
    <row r="74" spans="1:25" ht="12">
      <c r="A74" s="147"/>
      <c r="B74" s="147"/>
      <c r="C74" s="279"/>
      <c r="D74" s="148"/>
      <c r="E74" s="148"/>
      <c r="F74" s="148"/>
      <c r="G74" s="147"/>
      <c r="H74" s="147"/>
      <c r="I74" s="147"/>
      <c r="J74" s="147"/>
      <c r="K74" s="147"/>
      <c r="L74" s="147"/>
      <c r="M74" s="147"/>
      <c r="N74" s="147"/>
      <c r="O74" s="147"/>
      <c r="P74" s="148"/>
      <c r="Q74" s="148"/>
      <c r="R74" s="147"/>
      <c r="S74" s="147"/>
      <c r="T74" s="147"/>
      <c r="U74" s="147"/>
      <c r="V74" s="147"/>
      <c r="W74" s="147"/>
      <c r="X74" s="147"/>
      <c r="Y74" s="147"/>
    </row>
    <row r="75" spans="1:25" ht="12">
      <c r="A75" s="147"/>
      <c r="B75" s="147"/>
      <c r="C75" s="279"/>
      <c r="D75" s="148"/>
      <c r="E75" s="148"/>
      <c r="F75" s="148"/>
      <c r="G75" s="147"/>
      <c r="H75" s="147"/>
      <c r="I75" s="147"/>
      <c r="J75" s="147"/>
      <c r="K75" s="147"/>
      <c r="L75" s="147"/>
      <c r="M75" s="147"/>
      <c r="N75" s="147"/>
      <c r="O75" s="147"/>
      <c r="P75" s="148"/>
      <c r="Q75" s="148"/>
      <c r="R75" s="147"/>
      <c r="S75" s="147"/>
      <c r="T75" s="147"/>
      <c r="U75" s="147"/>
      <c r="V75" s="147"/>
      <c r="W75" s="147"/>
      <c r="X75" s="147"/>
      <c r="Y75" s="147"/>
    </row>
    <row r="76" spans="1:25" ht="12">
      <c r="A76" s="147"/>
      <c r="B76" s="147"/>
      <c r="C76" s="279"/>
      <c r="D76" s="148"/>
      <c r="E76" s="148"/>
      <c r="F76" s="148"/>
      <c r="G76" s="147"/>
      <c r="H76" s="147"/>
      <c r="I76" s="147"/>
      <c r="J76" s="147"/>
      <c r="K76" s="147"/>
      <c r="L76" s="147"/>
      <c r="M76" s="147"/>
      <c r="N76" s="147"/>
      <c r="O76" s="147"/>
      <c r="P76" s="148"/>
      <c r="Q76" s="148"/>
      <c r="R76" s="147"/>
      <c r="S76" s="147"/>
      <c r="T76" s="147"/>
      <c r="U76" s="147"/>
      <c r="V76" s="147"/>
      <c r="W76" s="147"/>
      <c r="X76" s="147"/>
      <c r="Y76" s="147"/>
    </row>
    <row r="77" spans="1:25" ht="12">
      <c r="A77" s="147"/>
      <c r="B77" s="147"/>
      <c r="C77" s="279"/>
      <c r="D77" s="148"/>
      <c r="E77" s="148"/>
      <c r="F77" s="148"/>
      <c r="G77" s="147"/>
      <c r="H77" s="147"/>
      <c r="I77" s="147"/>
      <c r="J77" s="147"/>
      <c r="K77" s="147"/>
      <c r="L77" s="147"/>
      <c r="M77" s="147"/>
      <c r="N77" s="147"/>
      <c r="O77" s="147"/>
      <c r="P77" s="148"/>
      <c r="Q77" s="148"/>
      <c r="R77" s="147"/>
      <c r="S77" s="147"/>
      <c r="T77" s="147"/>
      <c r="U77" s="147"/>
      <c r="V77" s="147"/>
      <c r="W77" s="147"/>
      <c r="X77" s="147"/>
      <c r="Y77" s="147"/>
    </row>
    <row r="78" spans="1:25" ht="12">
      <c r="A78" s="147"/>
      <c r="B78" s="147"/>
      <c r="C78" s="279"/>
      <c r="D78" s="148"/>
      <c r="E78" s="148"/>
      <c r="F78" s="148"/>
      <c r="G78" s="147"/>
      <c r="H78" s="147"/>
      <c r="I78" s="147"/>
      <c r="J78" s="147"/>
      <c r="K78" s="147"/>
      <c r="L78" s="147"/>
      <c r="M78" s="147"/>
      <c r="N78" s="147"/>
      <c r="O78" s="147"/>
      <c r="P78" s="148"/>
      <c r="Q78" s="148"/>
      <c r="R78" s="147"/>
      <c r="S78" s="147"/>
      <c r="T78" s="147"/>
      <c r="U78" s="147"/>
      <c r="V78" s="147"/>
      <c r="W78" s="147"/>
      <c r="X78" s="147"/>
      <c r="Y78" s="147"/>
    </row>
    <row r="79" spans="1:25" ht="12">
      <c r="A79" s="147"/>
      <c r="B79" s="147"/>
      <c r="C79" s="279"/>
      <c r="D79" s="148"/>
      <c r="E79" s="148"/>
      <c r="F79" s="148"/>
      <c r="G79" s="147"/>
      <c r="H79" s="147"/>
      <c r="I79" s="147"/>
      <c r="J79" s="147"/>
      <c r="K79" s="147"/>
      <c r="L79" s="147"/>
      <c r="M79" s="147"/>
      <c r="N79" s="147"/>
      <c r="O79" s="147"/>
      <c r="P79" s="148"/>
      <c r="Q79" s="148"/>
      <c r="R79" s="147"/>
      <c r="S79" s="147"/>
      <c r="T79" s="147"/>
      <c r="U79" s="147"/>
      <c r="V79" s="147"/>
      <c r="W79" s="147"/>
      <c r="X79" s="147"/>
      <c r="Y79" s="147"/>
    </row>
    <row r="80" spans="1:25" ht="12">
      <c r="A80" s="147"/>
      <c r="B80" s="147"/>
      <c r="C80" s="279"/>
      <c r="D80" s="148"/>
      <c r="E80" s="148"/>
      <c r="F80" s="148"/>
      <c r="G80" s="147"/>
      <c r="H80" s="147"/>
      <c r="I80" s="147"/>
      <c r="J80" s="147"/>
      <c r="K80" s="147"/>
      <c r="L80" s="147"/>
      <c r="M80" s="147"/>
      <c r="N80" s="147"/>
      <c r="O80" s="147"/>
      <c r="P80" s="148"/>
      <c r="Q80" s="148"/>
      <c r="R80" s="147"/>
      <c r="S80" s="147"/>
      <c r="T80" s="147"/>
      <c r="U80" s="147"/>
      <c r="V80" s="147"/>
      <c r="W80" s="147"/>
      <c r="X80" s="147"/>
      <c r="Y80" s="147"/>
    </row>
    <row r="81" spans="1:25" ht="12">
      <c r="A81" s="147"/>
      <c r="B81" s="147"/>
      <c r="C81" s="279"/>
      <c r="D81" s="148"/>
      <c r="E81" s="148"/>
      <c r="F81" s="148"/>
      <c r="G81" s="147"/>
      <c r="H81" s="147"/>
      <c r="I81" s="147"/>
      <c r="J81" s="147"/>
      <c r="K81" s="147"/>
      <c r="L81" s="147"/>
      <c r="M81" s="147"/>
      <c r="N81" s="147"/>
      <c r="O81" s="147"/>
      <c r="P81" s="148"/>
      <c r="Q81" s="148"/>
      <c r="R81" s="147"/>
      <c r="S81" s="147"/>
      <c r="T81" s="147"/>
      <c r="U81" s="147"/>
      <c r="V81" s="147"/>
      <c r="W81" s="147"/>
      <c r="X81" s="147"/>
      <c r="Y81" s="147"/>
    </row>
    <row r="82" spans="1:25" ht="12">
      <c r="A82" s="147"/>
      <c r="B82" s="147"/>
      <c r="C82" s="279"/>
      <c r="D82" s="148"/>
      <c r="E82" s="148"/>
      <c r="F82" s="148"/>
      <c r="G82" s="147"/>
      <c r="H82" s="147"/>
      <c r="I82" s="147"/>
      <c r="J82" s="147"/>
      <c r="K82" s="147"/>
      <c r="L82" s="147"/>
      <c r="M82" s="147"/>
      <c r="N82" s="147"/>
      <c r="O82" s="147"/>
      <c r="P82" s="148"/>
      <c r="Q82" s="148"/>
      <c r="R82" s="147"/>
      <c r="S82" s="147"/>
      <c r="T82" s="147"/>
      <c r="U82" s="147"/>
      <c r="V82" s="147"/>
      <c r="W82" s="147"/>
      <c r="X82" s="147"/>
      <c r="Y82" s="147"/>
    </row>
    <row r="83" spans="1:25" ht="12">
      <c r="A83" s="147"/>
      <c r="B83" s="147"/>
      <c r="C83" s="279"/>
      <c r="D83" s="148"/>
      <c r="E83" s="148"/>
      <c r="F83" s="148"/>
      <c r="G83" s="147"/>
      <c r="H83" s="147"/>
      <c r="I83" s="147"/>
      <c r="J83" s="147"/>
      <c r="K83" s="147"/>
      <c r="L83" s="147"/>
      <c r="M83" s="147"/>
      <c r="N83" s="147"/>
      <c r="O83" s="147"/>
      <c r="P83" s="148"/>
      <c r="Q83" s="148"/>
      <c r="R83" s="147"/>
      <c r="S83" s="147"/>
      <c r="T83" s="147"/>
      <c r="U83" s="147"/>
      <c r="V83" s="147"/>
      <c r="W83" s="147"/>
      <c r="X83" s="147"/>
      <c r="Y83" s="147"/>
    </row>
    <row r="84" spans="1:25" ht="12">
      <c r="A84" s="147"/>
      <c r="B84" s="147"/>
      <c r="D84" s="148"/>
      <c r="E84" s="148"/>
      <c r="F84" s="148"/>
      <c r="G84" s="147"/>
      <c r="H84" s="147"/>
      <c r="I84" s="147"/>
      <c r="J84" s="147"/>
      <c r="K84" s="147"/>
      <c r="L84" s="147"/>
      <c r="M84" s="147"/>
      <c r="N84" s="147"/>
      <c r="O84" s="147"/>
      <c r="P84" s="148"/>
      <c r="Q84" s="148"/>
      <c r="R84" s="147"/>
      <c r="S84" s="147"/>
      <c r="T84" s="147"/>
      <c r="U84" s="147"/>
      <c r="V84" s="147"/>
      <c r="W84" s="147"/>
      <c r="X84" s="147"/>
      <c r="Y84" s="147"/>
    </row>
    <row r="85" spans="1:25" ht="12">
      <c r="A85" s="147"/>
      <c r="B85" s="147"/>
      <c r="D85" s="148"/>
      <c r="E85" s="148"/>
      <c r="F85" s="148"/>
      <c r="G85" s="147"/>
      <c r="H85" s="147"/>
      <c r="I85" s="147"/>
      <c r="J85" s="147"/>
      <c r="K85" s="147"/>
      <c r="L85" s="147"/>
      <c r="M85" s="147"/>
      <c r="N85" s="147"/>
      <c r="O85" s="147"/>
      <c r="P85" s="148"/>
      <c r="Q85" s="148"/>
      <c r="R85" s="147"/>
      <c r="S85" s="147"/>
      <c r="T85" s="147"/>
      <c r="U85" s="147"/>
      <c r="V85" s="147"/>
      <c r="W85" s="147"/>
      <c r="X85" s="147"/>
      <c r="Y85" s="147"/>
    </row>
    <row r="86" spans="1:25" ht="12">
      <c r="A86" s="147"/>
      <c r="B86" s="147"/>
      <c r="C86" s="298">
        <v>0</v>
      </c>
      <c r="D86" s="148"/>
      <c r="E86" s="148"/>
      <c r="F86" s="148"/>
      <c r="G86" s="147"/>
      <c r="H86" s="147"/>
      <c r="I86" s="147"/>
      <c r="J86" s="147"/>
      <c r="K86" s="147"/>
      <c r="L86" s="147"/>
      <c r="M86" s="147"/>
      <c r="N86" s="147"/>
      <c r="O86" s="147"/>
      <c r="P86" s="148"/>
      <c r="Q86" s="148"/>
      <c r="R86" s="147"/>
      <c r="S86" s="147"/>
      <c r="T86" s="147"/>
      <c r="U86" s="147"/>
      <c r="V86" s="147"/>
      <c r="W86" s="147"/>
      <c r="X86" s="147"/>
      <c r="Y86" s="147"/>
    </row>
    <row r="87" spans="1:25" ht="12">
      <c r="A87" s="147"/>
      <c r="B87" s="147"/>
      <c r="C87" s="279"/>
      <c r="D87" s="148"/>
      <c r="E87" s="148"/>
      <c r="F87" s="148"/>
      <c r="G87" s="147"/>
      <c r="H87" s="147"/>
      <c r="I87" s="147"/>
      <c r="J87" s="147"/>
      <c r="K87" s="147"/>
      <c r="L87" s="147"/>
      <c r="M87" s="147"/>
      <c r="N87" s="147"/>
      <c r="O87" s="147"/>
      <c r="P87" s="148"/>
      <c r="Q87" s="148"/>
      <c r="R87" s="147"/>
      <c r="S87" s="147"/>
      <c r="T87" s="147"/>
      <c r="U87" s="147"/>
      <c r="V87" s="147"/>
      <c r="W87" s="147"/>
      <c r="X87" s="147"/>
      <c r="Y87" s="147"/>
    </row>
    <row r="88" spans="1:25" ht="12">
      <c r="A88" s="147"/>
      <c r="B88" s="147"/>
      <c r="C88" s="279"/>
      <c r="D88" s="148"/>
      <c r="E88" s="148"/>
      <c r="F88" s="148"/>
      <c r="G88" s="147"/>
      <c r="H88" s="147"/>
      <c r="I88" s="147"/>
      <c r="J88" s="147"/>
      <c r="K88" s="147"/>
      <c r="L88" s="147"/>
      <c r="M88" s="147"/>
      <c r="N88" s="147"/>
      <c r="O88" s="147"/>
      <c r="P88" s="148"/>
      <c r="Q88" s="148"/>
      <c r="R88" s="147"/>
      <c r="S88" s="147"/>
      <c r="T88" s="147"/>
      <c r="U88" s="147"/>
      <c r="V88" s="147"/>
      <c r="W88" s="147"/>
      <c r="X88" s="147"/>
      <c r="Y88" s="147"/>
    </row>
    <row r="89" spans="1:25" ht="12">
      <c r="A89" s="147"/>
      <c r="B89" s="147"/>
      <c r="C89" s="279"/>
      <c r="D89" s="148"/>
      <c r="E89" s="148"/>
      <c r="F89" s="148"/>
      <c r="G89" s="147"/>
      <c r="H89" s="147"/>
      <c r="I89" s="147"/>
      <c r="J89" s="147"/>
      <c r="K89" s="147"/>
      <c r="L89" s="147"/>
      <c r="M89" s="147"/>
      <c r="N89" s="147"/>
      <c r="O89" s="147"/>
      <c r="P89" s="148"/>
      <c r="Q89" s="148"/>
      <c r="R89" s="147"/>
      <c r="S89" s="147"/>
      <c r="T89" s="147"/>
      <c r="U89" s="147"/>
      <c r="V89" s="147"/>
      <c r="W89" s="147"/>
      <c r="X89" s="147"/>
      <c r="Y89" s="147"/>
    </row>
    <row r="90" spans="1:25" ht="12">
      <c r="A90" s="147"/>
      <c r="B90" s="147"/>
      <c r="C90" s="279"/>
      <c r="D90" s="148"/>
      <c r="E90" s="148"/>
      <c r="F90" s="148"/>
      <c r="G90" s="147"/>
      <c r="H90" s="147"/>
      <c r="I90" s="147"/>
      <c r="J90" s="147"/>
      <c r="K90" s="147"/>
      <c r="L90" s="147"/>
      <c r="M90" s="147"/>
      <c r="N90" s="147"/>
      <c r="O90" s="147"/>
      <c r="P90" s="148"/>
      <c r="Q90" s="148"/>
      <c r="R90" s="147"/>
      <c r="S90" s="147"/>
      <c r="T90" s="147"/>
      <c r="U90" s="147"/>
      <c r="V90" s="147"/>
      <c r="W90" s="147"/>
      <c r="X90" s="147"/>
      <c r="Y90" s="147"/>
    </row>
    <row r="91" spans="1:25" ht="12">
      <c r="A91" s="147"/>
      <c r="B91" s="147"/>
      <c r="C91" s="279"/>
      <c r="D91" s="148"/>
      <c r="E91" s="148"/>
      <c r="F91" s="148"/>
      <c r="G91" s="147"/>
      <c r="H91" s="147"/>
      <c r="I91" s="147"/>
      <c r="J91" s="147"/>
      <c r="K91" s="147"/>
      <c r="L91" s="147"/>
      <c r="M91" s="147"/>
      <c r="N91" s="147"/>
      <c r="O91" s="147"/>
      <c r="P91" s="148"/>
      <c r="Q91" s="148"/>
      <c r="R91" s="147"/>
      <c r="S91" s="147"/>
      <c r="T91" s="147"/>
      <c r="U91" s="147"/>
      <c r="V91" s="147"/>
      <c r="W91" s="147"/>
      <c r="X91" s="147"/>
      <c r="Y91" s="147"/>
    </row>
    <row r="92" spans="1:25" ht="12">
      <c r="A92" s="147"/>
      <c r="B92" s="147"/>
      <c r="C92" s="279"/>
      <c r="D92" s="148"/>
      <c r="E92" s="148"/>
      <c r="F92" s="148"/>
      <c r="G92" s="147"/>
      <c r="H92" s="147"/>
      <c r="I92" s="147"/>
      <c r="J92" s="147"/>
      <c r="K92" s="147"/>
      <c r="L92" s="147"/>
      <c r="M92" s="147"/>
      <c r="N92" s="147"/>
      <c r="O92" s="147"/>
      <c r="P92" s="148"/>
      <c r="Q92" s="148"/>
      <c r="R92" s="147"/>
      <c r="S92" s="147"/>
      <c r="T92" s="147"/>
      <c r="U92" s="147"/>
      <c r="V92" s="147"/>
      <c r="W92" s="147"/>
      <c r="X92" s="147"/>
      <c r="Y92" s="147"/>
    </row>
    <row r="93" spans="1:25" ht="12">
      <c r="A93" s="147"/>
      <c r="B93" s="147"/>
      <c r="C93" s="279"/>
      <c r="D93" s="148"/>
      <c r="E93" s="148"/>
      <c r="F93" s="148"/>
      <c r="G93" s="147"/>
      <c r="H93" s="147"/>
      <c r="I93" s="147"/>
      <c r="J93" s="147"/>
      <c r="K93" s="147"/>
      <c r="L93" s="147"/>
      <c r="M93" s="147"/>
      <c r="N93" s="147"/>
      <c r="O93" s="147"/>
      <c r="P93" s="148"/>
      <c r="Q93" s="148"/>
      <c r="R93" s="147"/>
      <c r="S93" s="147"/>
      <c r="T93" s="147"/>
      <c r="U93" s="147"/>
      <c r="V93" s="147"/>
      <c r="W93" s="147"/>
      <c r="X93" s="147"/>
      <c r="Y93" s="147"/>
    </row>
    <row r="94" spans="1:25" ht="12">
      <c r="A94" s="147"/>
      <c r="B94" s="147"/>
      <c r="C94" s="279"/>
      <c r="D94" s="148"/>
      <c r="E94" s="148"/>
      <c r="F94" s="148"/>
      <c r="G94" s="147"/>
      <c r="H94" s="147"/>
      <c r="I94" s="147"/>
      <c r="J94" s="147"/>
      <c r="K94" s="147"/>
      <c r="L94" s="147"/>
      <c r="M94" s="147"/>
      <c r="N94" s="147"/>
      <c r="O94" s="147"/>
      <c r="P94" s="148"/>
      <c r="Q94" s="148"/>
      <c r="R94" s="147"/>
      <c r="S94" s="147"/>
      <c r="T94" s="147"/>
      <c r="U94" s="147"/>
      <c r="V94" s="147"/>
      <c r="W94" s="147"/>
      <c r="X94" s="147"/>
      <c r="Y94" s="147"/>
    </row>
    <row r="197" spans="6:7" s="226" customFormat="1" ht="12" customHeight="1">
      <c r="F197" s="256"/>
      <c r="G197" s="257"/>
    </row>
    <row r="198" spans="1:9" ht="12" hidden="1">
      <c r="A198" s="94" t="s">
        <v>57</v>
      </c>
      <c r="B198" s="94" t="str">
        <f>IF($G$6="ВЗРОСЛЫЕ","МУЖЧИНЫ",IF($G$6="ДО 19 ЛЕТ","ЮНИОРЫ","ЮНОШИ"))</f>
        <v>ЮНОШИ</v>
      </c>
      <c r="C198" s="51" t="s">
        <v>58</v>
      </c>
      <c r="D198" s="51" t="s">
        <v>59</v>
      </c>
      <c r="E198" s="70"/>
      <c r="F198" s="70"/>
      <c r="G198" s="84"/>
      <c r="H198" s="70"/>
      <c r="I198" s="70"/>
    </row>
    <row r="199" spans="1:9" ht="12" hidden="1">
      <c r="A199" s="94" t="s">
        <v>60</v>
      </c>
      <c r="B199" s="94" t="str">
        <f>IF($G$6="ВЗРОСЛЫЕ","ЖЕНЩИНЫ",IF($G$6="ДО 19 ЛЕТ","ЮНИОРКИ","ДЕВУШКИ"))</f>
        <v>ДЕВУШКИ</v>
      </c>
      <c r="C199" s="51" t="s">
        <v>61</v>
      </c>
      <c r="D199" s="51" t="s">
        <v>62</v>
      </c>
      <c r="E199" s="70"/>
      <c r="F199" s="70"/>
      <c r="G199" s="84"/>
      <c r="H199" s="70"/>
      <c r="I199" s="70"/>
    </row>
    <row r="200" spans="1:9" ht="12" hidden="1">
      <c r="A200" s="94" t="s">
        <v>63</v>
      </c>
      <c r="B200" s="94"/>
      <c r="C200" s="51" t="s">
        <v>64</v>
      </c>
      <c r="D200" s="51" t="s">
        <v>65</v>
      </c>
      <c r="E200" s="70"/>
      <c r="F200" s="70"/>
      <c r="G200" s="84"/>
      <c r="H200" s="70"/>
      <c r="I200" s="70"/>
    </row>
    <row r="201" spans="1:9" ht="12" hidden="1">
      <c r="A201" s="94" t="s">
        <v>66</v>
      </c>
      <c r="B201" s="94"/>
      <c r="C201" s="51" t="s">
        <v>67</v>
      </c>
      <c r="D201" s="51" t="s">
        <v>68</v>
      </c>
      <c r="E201" s="70"/>
      <c r="F201" s="70"/>
      <c r="G201" s="84"/>
      <c r="H201" s="70"/>
      <c r="I201" s="70"/>
    </row>
    <row r="202" spans="1:9" ht="12" hidden="1">
      <c r="A202" s="94" t="s">
        <v>69</v>
      </c>
      <c r="B202" s="94"/>
      <c r="C202" s="51" t="s">
        <v>70</v>
      </c>
      <c r="D202" s="51" t="s">
        <v>71</v>
      </c>
      <c r="E202" s="70"/>
      <c r="F202" s="70"/>
      <c r="G202" s="84"/>
      <c r="H202" s="70"/>
      <c r="I202" s="70"/>
    </row>
    <row r="203" spans="1:9" ht="12" hidden="1">
      <c r="A203" s="94" t="s">
        <v>72</v>
      </c>
      <c r="B203" s="94"/>
      <c r="C203" s="51" t="s">
        <v>73</v>
      </c>
      <c r="D203" s="51"/>
      <c r="E203" s="70"/>
      <c r="F203" s="70"/>
      <c r="G203" s="84"/>
      <c r="H203" s="70"/>
      <c r="I203" s="70"/>
    </row>
    <row r="204" spans="1:9" ht="12" hidden="1">
      <c r="A204" s="94"/>
      <c r="B204" s="94"/>
      <c r="C204" s="51" t="s">
        <v>74</v>
      </c>
      <c r="D204" s="51"/>
      <c r="E204" s="70"/>
      <c r="F204" s="70"/>
      <c r="G204" s="84"/>
      <c r="H204" s="70"/>
      <c r="I204" s="70"/>
    </row>
    <row r="205" spans="6:7" s="226" customFormat="1" ht="12" customHeight="1">
      <c r="F205" s="256"/>
      <c r="G205" s="257"/>
    </row>
  </sheetData>
  <sheetProtection selectLockedCells="1"/>
  <mergeCells count="174">
    <mergeCell ref="P56:Q56"/>
    <mergeCell ref="P54:Q55"/>
    <mergeCell ref="F56:G56"/>
    <mergeCell ref="F55:G55"/>
    <mergeCell ref="K54:O55"/>
    <mergeCell ref="F54:G54"/>
    <mergeCell ref="K56:O56"/>
    <mergeCell ref="F49:G49"/>
    <mergeCell ref="F48:G48"/>
    <mergeCell ref="F53:G53"/>
    <mergeCell ref="K52:O52"/>
    <mergeCell ref="F52:G52"/>
    <mergeCell ref="J48:Q48"/>
    <mergeCell ref="J49:Q49"/>
    <mergeCell ref="J50:Q50"/>
    <mergeCell ref="J51:O51"/>
    <mergeCell ref="P51:Q51"/>
    <mergeCell ref="F51:G51"/>
    <mergeCell ref="K53:Q53"/>
    <mergeCell ref="P52:Q52"/>
    <mergeCell ref="F50:G50"/>
    <mergeCell ref="A6:D6"/>
    <mergeCell ref="E6:F6"/>
    <mergeCell ref="G6:I6"/>
    <mergeCell ref="H40:I40"/>
    <mergeCell ref="D35:F36"/>
    <mergeCell ref="D37:F38"/>
    <mergeCell ref="H7:I7"/>
    <mergeCell ref="A9:A10"/>
    <mergeCell ref="D9:D10"/>
    <mergeCell ref="F7:G7"/>
    <mergeCell ref="L38:M38"/>
    <mergeCell ref="H42:I42"/>
    <mergeCell ref="J38:J39"/>
    <mergeCell ref="D39:F40"/>
    <mergeCell ref="A8:Q8"/>
    <mergeCell ref="M9:P10"/>
    <mergeCell ref="G43:I44"/>
    <mergeCell ref="D42:F43"/>
    <mergeCell ref="J43:J44"/>
    <mergeCell ref="L39:L40"/>
    <mergeCell ref="I9:L10"/>
    <mergeCell ref="E11:E12"/>
    <mergeCell ref="J12:J13"/>
    <mergeCell ref="E9:E10"/>
    <mergeCell ref="D30:F31"/>
    <mergeCell ref="F17:F18"/>
    <mergeCell ref="A2:Q2"/>
    <mergeCell ref="A5:D5"/>
    <mergeCell ref="E5:F5"/>
    <mergeCell ref="G5:I5"/>
    <mergeCell ref="K5:O5"/>
    <mergeCell ref="A3:Q3"/>
    <mergeCell ref="A1:Q1"/>
    <mergeCell ref="A4:Q4"/>
    <mergeCell ref="D44:F45"/>
    <mergeCell ref="L44:L45"/>
    <mergeCell ref="O44:O45"/>
    <mergeCell ref="P44:P45"/>
    <mergeCell ref="H45:J45"/>
    <mergeCell ref="K36:M37"/>
    <mergeCell ref="G38:I39"/>
    <mergeCell ref="K6:O6"/>
    <mergeCell ref="P12:Q12"/>
    <mergeCell ref="F11:F12"/>
    <mergeCell ref="B9:B10"/>
    <mergeCell ref="C9:C10"/>
    <mergeCell ref="L12:N12"/>
    <mergeCell ref="C11:C12"/>
    <mergeCell ref="G12:I13"/>
    <mergeCell ref="F9:F10"/>
    <mergeCell ref="P13:Q13"/>
    <mergeCell ref="D11:D12"/>
    <mergeCell ref="E25:E26"/>
    <mergeCell ref="F13:F14"/>
    <mergeCell ref="G24:I25"/>
    <mergeCell ref="F23:F24"/>
    <mergeCell ref="H26:I26"/>
    <mergeCell ref="E15:E16"/>
    <mergeCell ref="F15:F16"/>
    <mergeCell ref="H14:I14"/>
    <mergeCell ref="E19:E20"/>
    <mergeCell ref="E21:E22"/>
    <mergeCell ref="H37:J37"/>
    <mergeCell ref="G34:I35"/>
    <mergeCell ref="H33:J33"/>
    <mergeCell ref="J34:J35"/>
    <mergeCell ref="H36:I36"/>
    <mergeCell ref="D33:F34"/>
    <mergeCell ref="D17:D18"/>
    <mergeCell ref="H18:I18"/>
    <mergeCell ref="L16:N16"/>
    <mergeCell ref="E17:E18"/>
    <mergeCell ref="N14:N15"/>
    <mergeCell ref="L17:N17"/>
    <mergeCell ref="E13:E14"/>
    <mergeCell ref="D13:D14"/>
    <mergeCell ref="P17:Q17"/>
    <mergeCell ref="H15:J15"/>
    <mergeCell ref="O18:Q19"/>
    <mergeCell ref="L18:N18"/>
    <mergeCell ref="J16:J17"/>
    <mergeCell ref="G16:I17"/>
    <mergeCell ref="C13:C14"/>
    <mergeCell ref="P14:Q14"/>
    <mergeCell ref="K14:M15"/>
    <mergeCell ref="L13:N13"/>
    <mergeCell ref="D15:D16"/>
    <mergeCell ref="P16:Q16"/>
    <mergeCell ref="P15:Q15"/>
    <mergeCell ref="A25:A26"/>
    <mergeCell ref="A21:A22"/>
    <mergeCell ref="B21:B22"/>
    <mergeCell ref="A23:A24"/>
    <mergeCell ref="B25:B26"/>
    <mergeCell ref="A11:A12"/>
    <mergeCell ref="B11:B12"/>
    <mergeCell ref="B13:B14"/>
    <mergeCell ref="A13:A14"/>
    <mergeCell ref="C21:C22"/>
    <mergeCell ref="A15:A16"/>
    <mergeCell ref="B15:B16"/>
    <mergeCell ref="B19:B20"/>
    <mergeCell ref="B17:B18"/>
    <mergeCell ref="C15:C16"/>
    <mergeCell ref="K22:M23"/>
    <mergeCell ref="B23:B24"/>
    <mergeCell ref="C25:C26"/>
    <mergeCell ref="A17:A18"/>
    <mergeCell ref="A19:A20"/>
    <mergeCell ref="D25:D26"/>
    <mergeCell ref="C23:C24"/>
    <mergeCell ref="C17:C18"/>
    <mergeCell ref="D19:D20"/>
    <mergeCell ref="C19:C20"/>
    <mergeCell ref="J20:J21"/>
    <mergeCell ref="F21:F22"/>
    <mergeCell ref="D21:D22"/>
    <mergeCell ref="P24:Q24"/>
    <mergeCell ref="P23:Q23"/>
    <mergeCell ref="N22:N23"/>
    <mergeCell ref="L24:N24"/>
    <mergeCell ref="P22:Q22"/>
    <mergeCell ref="P21:Q21"/>
    <mergeCell ref="L21:N21"/>
    <mergeCell ref="G20:I21"/>
    <mergeCell ref="H22:I22"/>
    <mergeCell ref="L20:N20"/>
    <mergeCell ref="L19:N19"/>
    <mergeCell ref="P20:Q20"/>
    <mergeCell ref="D28:F29"/>
    <mergeCell ref="J24:J25"/>
    <mergeCell ref="H19:J19"/>
    <mergeCell ref="F25:F26"/>
    <mergeCell ref="H23:J23"/>
    <mergeCell ref="Q44:Q45"/>
    <mergeCell ref="P37:P38"/>
    <mergeCell ref="P32:Q32"/>
    <mergeCell ref="L30:L31"/>
    <mergeCell ref="F19:F20"/>
    <mergeCell ref="D23:D24"/>
    <mergeCell ref="E23:E24"/>
    <mergeCell ref="P26:Q26"/>
    <mergeCell ref="O28:O29"/>
    <mergeCell ref="P28:P29"/>
    <mergeCell ref="P25:Q25"/>
    <mergeCell ref="L26:N26"/>
    <mergeCell ref="H32:J32"/>
    <mergeCell ref="J29:J30"/>
    <mergeCell ref="H28:J28"/>
    <mergeCell ref="H31:J31"/>
    <mergeCell ref="G29:I30"/>
    <mergeCell ref="Q28:Q29"/>
    <mergeCell ref="L25:N25"/>
  </mergeCells>
  <conditionalFormatting sqref="N14:N15 N22:N23">
    <cfRule type="expression" priority="1" dxfId="282" stopIfTrue="1">
      <formula>COUNTIF($O$61:$T$68,K14)&gt;0</formula>
    </cfRule>
  </conditionalFormatting>
  <conditionalFormatting sqref="G34:I35 G38:I39">
    <cfRule type="expression" priority="2" dxfId="283" stopIfTrue="1">
      <formula>LEFT($G34,4)="поб."</formula>
    </cfRule>
  </conditionalFormatting>
  <conditionalFormatting sqref="C11:C27">
    <cfRule type="expression" priority="3" dxfId="281" stopIfTrue="1">
      <formula>COUNTIF($C$11:$C$26,C11)&gt;1</formula>
    </cfRule>
  </conditionalFormatting>
  <conditionalFormatting sqref="G12:I13 G16:I17 G20:I21 G24:I25 K14:M15 K22:M23 O18:Q19">
    <cfRule type="expression" priority="4" dxfId="282" stopIfTrue="1">
      <formula>COUNTIF($O$61:$T$68,G12)&gt;0</formula>
    </cfRule>
    <cfRule type="expression" priority="5" dxfId="283" stopIfTrue="1">
      <formula>LEFT(G12,4)="поб."</formula>
    </cfRule>
  </conditionalFormatting>
  <conditionalFormatting sqref="G14 G18 G22 G26 K24 K16 O20">
    <cfRule type="cellIs" priority="6" dxfId="280" operator="notEqual" stopIfTrue="1">
      <formula>0</formula>
    </cfRule>
  </conditionalFormatting>
  <conditionalFormatting sqref="J29:J30">
    <cfRule type="expression" priority="7" dxfId="286" stopIfTrue="1">
      <formula>#REF!=TRUE</formula>
    </cfRule>
  </conditionalFormatting>
  <conditionalFormatting sqref="H31:J31 H45:J45">
    <cfRule type="expression" priority="8" dxfId="286" stopIfTrue="1">
      <formula>$C$84=TRUE</formula>
    </cfRule>
  </conditionalFormatting>
  <conditionalFormatting sqref="G31">
    <cfRule type="expression" priority="9" dxfId="286" stopIfTrue="1">
      <formula>$C$84=TRUE</formula>
    </cfRule>
    <cfRule type="cellIs" priority="10" dxfId="32" operator="notEqual" stopIfTrue="1">
      <formula>0</formula>
    </cfRule>
  </conditionalFormatting>
  <conditionalFormatting sqref="G29:I30 G43:I44">
    <cfRule type="expression" priority="11" dxfId="286" stopIfTrue="1">
      <formula>$C$84=TRUE</formula>
    </cfRule>
    <cfRule type="expression" priority="12" dxfId="283" stopIfTrue="1">
      <formula>LEFT(G29,4)="поб."</formula>
    </cfRule>
  </conditionalFormatting>
  <conditionalFormatting sqref="D42:F45 D28:F31">
    <cfRule type="expression" priority="13" dxfId="286" stopIfTrue="1">
      <formula>$C$84=TRUE</formula>
    </cfRule>
    <cfRule type="expression" priority="14" dxfId="283" stopIfTrue="1">
      <formula>LEFT(D28,3)="пр."</formula>
    </cfRule>
  </conditionalFormatting>
  <conditionalFormatting sqref="D33:F40">
    <cfRule type="expression" priority="15" dxfId="283" stopIfTrue="1">
      <formula>LEFT(D33,3)="пр."</formula>
    </cfRule>
  </conditionalFormatting>
  <conditionalFormatting sqref="L30:L31">
    <cfRule type="expression" priority="16" dxfId="283" stopIfTrue="1">
      <formula>$C$84=TRUE</formula>
    </cfRule>
  </conditionalFormatting>
  <conditionalFormatting sqref="G45 G36 G40 K38">
    <cfRule type="expression" priority="17" dxfId="286" stopIfTrue="1">
      <formula>$C$85=TRUE</formula>
    </cfRule>
    <cfRule type="cellIs" priority="18" dxfId="32" operator="notEqual" stopIfTrue="1">
      <formula>0</formula>
    </cfRule>
  </conditionalFormatting>
  <dataValidations count="4">
    <dataValidation type="list" allowBlank="1" showInputMessage="1" showErrorMessage="1" sqref="Q6">
      <formula1>$D$198:$D$202</formula1>
    </dataValidation>
    <dataValidation type="list" allowBlank="1" showInputMessage="1" showErrorMessage="1" sqref="P6">
      <formula1>$C$198:$C$204</formula1>
    </dataValidation>
    <dataValidation type="list" allowBlank="1" showInputMessage="1" showErrorMessage="1" sqref="G6:I6">
      <formula1>$A$198:$A$203</formula1>
    </dataValidation>
    <dataValidation type="list" allowBlank="1" showInputMessage="1" showErrorMessage="1" sqref="K6:O6">
      <formula1>$B$198:$B$199</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67" r:id="rId4"/>
  <headerFooter>
    <oddHeader>&amp;L&amp;G&amp;C&amp;"Arial Cyr,полужирный"&amp;12ТУРНИР ПО ВИДУ СПОРТА
"ТЕННИС" (0130002611Я)&amp;R&amp;G</oddHeader>
  </headerFooter>
  <drawing r:id="rId2"/>
  <legacyDrawing r:id="rId1"/>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A1:Y207"/>
  <sheetViews>
    <sheetView showGridLines="0" showZeros="0" workbookViewId="0" topLeftCell="A1">
      <selection activeCell="A3" sqref="A3:N3"/>
    </sheetView>
  </sheetViews>
  <sheetFormatPr defaultColWidth="9.125" defaultRowHeight="12.75"/>
  <cols>
    <col min="1" max="2" width="8.875" style="940" customWidth="1"/>
    <col min="3" max="3" width="6.125" style="942" hidden="1" customWidth="1"/>
    <col min="4" max="4" width="21.50390625" style="941" customWidth="1"/>
    <col min="5" max="5" width="9.00390625" style="941" customWidth="1"/>
    <col min="6" max="6" width="16.125" style="941" bestFit="1" customWidth="1"/>
    <col min="7" max="7" width="2.875" style="940" customWidth="1"/>
    <col min="8" max="9" width="9.875" style="940" customWidth="1"/>
    <col min="10" max="10" width="4.875" style="940" hidden="1" customWidth="1"/>
    <col min="11" max="11" width="2.875" style="940" customWidth="1"/>
    <col min="12" max="13" width="10.875" style="940" customWidth="1"/>
    <col min="14" max="14" width="4.875" style="940" hidden="1" customWidth="1"/>
    <col min="15" max="15" width="2.875" style="940" customWidth="1"/>
    <col min="16" max="16" width="17.875" style="941" customWidth="1"/>
    <col min="17" max="17" width="9.125" style="941" customWidth="1"/>
    <col min="18" max="16384" width="9.125" style="940" customWidth="1"/>
  </cols>
  <sheetData>
    <row r="1" spans="1:25" ht="30" customHeight="1">
      <c r="A1" s="1914" t="s">
        <v>237</v>
      </c>
      <c r="B1" s="1914"/>
      <c r="C1" s="1914"/>
      <c r="D1" s="1914"/>
      <c r="E1" s="1914"/>
      <c r="F1" s="1914"/>
      <c r="G1" s="1914"/>
      <c r="H1" s="1914"/>
      <c r="I1" s="1914"/>
      <c r="J1" s="1914"/>
      <c r="K1" s="1914"/>
      <c r="L1" s="1914"/>
      <c r="M1" s="1914"/>
      <c r="N1" s="1914"/>
      <c r="O1" s="1914"/>
      <c r="P1" s="1914"/>
      <c r="Q1" s="1914"/>
      <c r="R1" s="946"/>
      <c r="S1" s="946"/>
      <c r="T1" s="946"/>
      <c r="U1" s="946"/>
      <c r="V1" s="946"/>
      <c r="W1" s="946"/>
      <c r="X1" s="946"/>
      <c r="Y1" s="946"/>
    </row>
    <row r="2" spans="1:25" ht="9.75" customHeight="1">
      <c r="A2" s="1917" t="s">
        <v>0</v>
      </c>
      <c r="B2" s="1918"/>
      <c r="C2" s="1918"/>
      <c r="D2" s="1918"/>
      <c r="E2" s="1918"/>
      <c r="F2" s="1918"/>
      <c r="G2" s="1918"/>
      <c r="H2" s="1918"/>
      <c r="I2" s="1918"/>
      <c r="J2" s="1918"/>
      <c r="K2" s="1918"/>
      <c r="L2" s="1918"/>
      <c r="M2" s="1918"/>
      <c r="N2" s="1918"/>
      <c r="O2" s="1918"/>
      <c r="P2" s="1918"/>
      <c r="Q2" s="1919"/>
      <c r="R2" s="946"/>
      <c r="S2" s="946"/>
      <c r="T2" s="946"/>
      <c r="U2" s="946"/>
      <c r="V2" s="946"/>
      <c r="W2" s="946"/>
      <c r="X2" s="946"/>
      <c r="Y2" s="946"/>
    </row>
    <row r="3" spans="1:25" s="1015" customFormat="1" ht="21" customHeight="1">
      <c r="A3" s="1921"/>
      <c r="B3" s="1922"/>
      <c r="C3" s="1922"/>
      <c r="D3" s="1922"/>
      <c r="E3" s="1922"/>
      <c r="F3" s="1922"/>
      <c r="G3" s="1922"/>
      <c r="H3" s="1922"/>
      <c r="I3" s="1922"/>
      <c r="J3" s="1922"/>
      <c r="K3" s="1922"/>
      <c r="L3" s="1922"/>
      <c r="M3" s="1922"/>
      <c r="N3" s="1922"/>
      <c r="O3" s="1922"/>
      <c r="P3" s="1922"/>
      <c r="Q3" s="1923"/>
      <c r="R3" s="1016"/>
      <c r="S3" s="1016"/>
      <c r="T3" s="1016"/>
      <c r="U3" s="1016"/>
      <c r="V3" s="1016"/>
      <c r="W3" s="1016"/>
      <c r="X3" s="1016"/>
      <c r="Y3" s="1016"/>
    </row>
    <row r="4" spans="1:25" s="1013" customFormat="1" ht="12">
      <c r="A4" s="1915"/>
      <c r="B4" s="1915"/>
      <c r="C4" s="1915"/>
      <c r="D4" s="1915"/>
      <c r="E4" s="1915"/>
      <c r="F4" s="1915"/>
      <c r="G4" s="1915"/>
      <c r="H4" s="1915"/>
      <c r="I4" s="1915"/>
      <c r="J4" s="1915"/>
      <c r="K4" s="1915"/>
      <c r="L4" s="1915"/>
      <c r="M4" s="1915"/>
      <c r="N4" s="1915"/>
      <c r="O4" s="1915"/>
      <c r="P4" s="1915"/>
      <c r="Q4" s="1915"/>
      <c r="R4" s="1014"/>
      <c r="S4" s="1014"/>
      <c r="T4" s="1014"/>
      <c r="U4" s="1014"/>
      <c r="V4" s="1014"/>
      <c r="W4" s="1014"/>
      <c r="X4" s="1014"/>
      <c r="Y4" s="1014"/>
    </row>
    <row r="5" spans="1:25" s="1010" customFormat="1" ht="12">
      <c r="A5" s="1920" t="s">
        <v>1</v>
      </c>
      <c r="B5" s="1920"/>
      <c r="C5" s="1920"/>
      <c r="D5" s="1920"/>
      <c r="E5" s="1920" t="s">
        <v>2</v>
      </c>
      <c r="F5" s="1920"/>
      <c r="G5" s="1920" t="s">
        <v>3</v>
      </c>
      <c r="H5" s="1920"/>
      <c r="I5" s="1920"/>
      <c r="J5" s="1012"/>
      <c r="K5" s="1920" t="s">
        <v>4</v>
      </c>
      <c r="L5" s="1920"/>
      <c r="M5" s="1920"/>
      <c r="N5" s="1920"/>
      <c r="O5" s="1920"/>
      <c r="P5" s="1011" t="s">
        <v>5</v>
      </c>
      <c r="Q5" s="1011" t="s">
        <v>6</v>
      </c>
      <c r="R5" s="961"/>
      <c r="S5" s="961"/>
      <c r="T5" s="961"/>
      <c r="U5" s="961"/>
      <c r="V5" s="961"/>
      <c r="W5" s="961"/>
      <c r="X5" s="961"/>
      <c r="Y5" s="961"/>
    </row>
    <row r="6" spans="1:25" s="1006" customFormat="1" ht="12.75">
      <c r="A6" s="1916"/>
      <c r="B6" s="1916"/>
      <c r="C6" s="1916"/>
      <c r="D6" s="1916"/>
      <c r="E6" s="1924"/>
      <c r="F6" s="1924"/>
      <c r="G6" s="1916"/>
      <c r="H6" s="1916"/>
      <c r="I6" s="1916"/>
      <c r="J6" s="1009"/>
      <c r="K6" s="1916"/>
      <c r="L6" s="1916"/>
      <c r="M6" s="1916"/>
      <c r="N6" s="1916"/>
      <c r="O6" s="1916"/>
      <c r="P6" s="1008"/>
      <c r="Q6" s="1008"/>
      <c r="R6" s="1007"/>
      <c r="S6" s="1007"/>
      <c r="T6" s="1007"/>
      <c r="U6" s="1007"/>
      <c r="V6" s="1007"/>
      <c r="W6" s="1007"/>
      <c r="X6" s="1007"/>
      <c r="Y6" s="1007"/>
    </row>
    <row r="7" spans="1:25" s="999" customFormat="1" ht="18" customHeight="1">
      <c r="A7" s="959"/>
      <c r="B7" s="959"/>
      <c r="C7" s="1005"/>
      <c r="D7" s="1004"/>
      <c r="E7" s="1004"/>
      <c r="F7" s="1925"/>
      <c r="G7" s="1925"/>
      <c r="H7" s="1928"/>
      <c r="I7" s="1928"/>
      <c r="J7" s="1003"/>
      <c r="K7" s="1003"/>
      <c r="L7" s="1003"/>
      <c r="M7" s="1002"/>
      <c r="N7" s="1002"/>
      <c r="O7" s="1002"/>
      <c r="P7" s="1001"/>
      <c r="Q7" s="1000"/>
      <c r="R7" s="959"/>
      <c r="S7" s="959"/>
      <c r="T7" s="959"/>
      <c r="U7" s="959"/>
      <c r="V7" s="959"/>
      <c r="W7" s="959"/>
      <c r="X7" s="959"/>
      <c r="Y7" s="959"/>
    </row>
    <row r="8" spans="1:25" ht="22.5" customHeight="1" thickBot="1">
      <c r="A8" s="1933" t="s">
        <v>75</v>
      </c>
      <c r="B8" s="1933"/>
      <c r="C8" s="1933"/>
      <c r="D8" s="1933"/>
      <c r="E8" s="1933"/>
      <c r="F8" s="1933"/>
      <c r="G8" s="1933"/>
      <c r="H8" s="1933"/>
      <c r="I8" s="1933"/>
      <c r="J8" s="1933"/>
      <c r="K8" s="1933"/>
      <c r="L8" s="1933"/>
      <c r="M8" s="1933"/>
      <c r="N8" s="1933"/>
      <c r="O8" s="1933"/>
      <c r="P8" s="1933"/>
      <c r="Q8" s="1933"/>
      <c r="R8" s="946"/>
      <c r="S8" s="946"/>
      <c r="T8" s="946"/>
      <c r="U8" s="946"/>
      <c r="V8" s="946"/>
      <c r="W8" s="946"/>
      <c r="X8" s="946"/>
      <c r="Y8" s="946"/>
    </row>
    <row r="9" spans="1:25" ht="15" customHeight="1" thickTop="1">
      <c r="A9" s="1859" t="s">
        <v>235</v>
      </c>
      <c r="B9" s="1861" t="s">
        <v>234</v>
      </c>
      <c r="C9" s="1934"/>
      <c r="D9" s="1947" t="s">
        <v>41</v>
      </c>
      <c r="E9" s="1931" t="s">
        <v>42</v>
      </c>
      <c r="F9" s="1926" t="s">
        <v>9</v>
      </c>
      <c r="G9" s="998"/>
      <c r="H9" s="997"/>
      <c r="I9" s="1929" t="s">
        <v>30</v>
      </c>
      <c r="J9" s="1929"/>
      <c r="K9" s="1929"/>
      <c r="L9" s="1929"/>
      <c r="M9" s="1929"/>
      <c r="N9" s="1929"/>
      <c r="O9" s="1929"/>
      <c r="P9" s="1929"/>
      <c r="Q9" s="947"/>
      <c r="R9" s="946"/>
      <c r="S9" s="946"/>
      <c r="T9" s="946"/>
      <c r="U9" s="946"/>
      <c r="V9" s="946"/>
      <c r="W9" s="946"/>
      <c r="X9" s="946"/>
      <c r="Y9" s="946"/>
    </row>
    <row r="10" spans="1:25" s="986" customFormat="1" ht="15" customHeight="1" thickBot="1">
      <c r="A10" s="1860"/>
      <c r="B10" s="1862"/>
      <c r="C10" s="1935"/>
      <c r="D10" s="1948"/>
      <c r="E10" s="1932"/>
      <c r="F10" s="1927"/>
      <c r="G10" s="996"/>
      <c r="H10" s="995"/>
      <c r="I10" s="1930"/>
      <c r="J10" s="1930"/>
      <c r="K10" s="1930"/>
      <c r="L10" s="1930"/>
      <c r="M10" s="1930"/>
      <c r="N10" s="1930"/>
      <c r="O10" s="1930"/>
      <c r="P10" s="1930"/>
      <c r="Q10" s="994"/>
      <c r="R10" s="987"/>
      <c r="S10" s="987"/>
      <c r="T10" s="987"/>
      <c r="U10" s="987"/>
      <c r="V10" s="987"/>
      <c r="W10" s="987"/>
      <c r="X10" s="987"/>
      <c r="Y10" s="987"/>
    </row>
    <row r="11" spans="1:25" s="986" customFormat="1" ht="24" customHeight="1" thickTop="1">
      <c r="A11" s="1846">
        <v>1</v>
      </c>
      <c r="B11" s="1823">
        <v>1</v>
      </c>
      <c r="C11" s="1907"/>
      <c r="D11" s="1936"/>
      <c r="E11" s="1950"/>
      <c r="F11" s="1950"/>
      <c r="G11" s="992"/>
      <c r="H11" s="991"/>
      <c r="I11" s="991"/>
      <c r="J11" s="990"/>
      <c r="K11" s="989"/>
      <c r="L11" s="990"/>
      <c r="M11" s="990"/>
      <c r="N11" s="990"/>
      <c r="O11" s="989"/>
      <c r="P11" s="988"/>
      <c r="Q11" s="988"/>
      <c r="R11" s="987"/>
      <c r="S11" s="987"/>
      <c r="T11" s="987"/>
      <c r="U11" s="987"/>
      <c r="V11" s="987"/>
      <c r="W11" s="987"/>
      <c r="X11" s="987"/>
      <c r="Y11" s="987"/>
    </row>
    <row r="12" spans="1:25" s="974" customFormat="1" ht="24" customHeight="1">
      <c r="A12" s="1822"/>
      <c r="B12" s="1824"/>
      <c r="C12" s="1908"/>
      <c r="D12" s="1910"/>
      <c r="E12" s="1912"/>
      <c r="F12" s="1912"/>
      <c r="G12" s="1944"/>
      <c r="H12" s="1944"/>
      <c r="I12" s="1944"/>
      <c r="J12" s="1958"/>
      <c r="K12" s="983"/>
      <c r="L12" s="1937"/>
      <c r="M12" s="1937"/>
      <c r="N12" s="1937"/>
      <c r="O12" s="985"/>
      <c r="P12" s="1949"/>
      <c r="Q12" s="1949"/>
      <c r="R12" s="975"/>
      <c r="S12" s="975"/>
      <c r="T12" s="975"/>
      <c r="U12" s="975"/>
      <c r="V12" s="975"/>
      <c r="W12" s="975"/>
      <c r="X12" s="975"/>
      <c r="Y12" s="975"/>
    </row>
    <row r="13" spans="1:25" s="974" customFormat="1" ht="24" customHeight="1">
      <c r="A13" s="1821">
        <v>2</v>
      </c>
      <c r="B13" s="1829">
        <v>2</v>
      </c>
      <c r="C13" s="1913"/>
      <c r="D13" s="1909"/>
      <c r="E13" s="1911"/>
      <c r="F13" s="1941"/>
      <c r="G13" s="1946"/>
      <c r="H13" s="1946"/>
      <c r="I13" s="1946"/>
      <c r="J13" s="1959"/>
      <c r="K13" s="983"/>
      <c r="L13" s="1937"/>
      <c r="M13" s="1937"/>
      <c r="N13" s="1937"/>
      <c r="O13" s="985"/>
      <c r="P13" s="1949"/>
      <c r="Q13" s="1949"/>
      <c r="R13" s="975"/>
      <c r="S13" s="975"/>
      <c r="T13" s="975"/>
      <c r="U13" s="975"/>
      <c r="V13" s="975"/>
      <c r="W13" s="975"/>
      <c r="X13" s="975"/>
      <c r="Y13" s="975"/>
    </row>
    <row r="14" spans="1:25" s="974" customFormat="1" ht="24" customHeight="1">
      <c r="A14" s="1822"/>
      <c r="B14" s="1824"/>
      <c r="C14" s="1908"/>
      <c r="D14" s="1910"/>
      <c r="E14" s="1912"/>
      <c r="F14" s="1942"/>
      <c r="G14" s="978"/>
      <c r="H14" s="1955"/>
      <c r="I14" s="1955"/>
      <c r="J14" s="984"/>
      <c r="K14" s="1943"/>
      <c r="L14" s="1944"/>
      <c r="M14" s="1944"/>
      <c r="N14" s="1952"/>
      <c r="O14" s="983"/>
      <c r="P14" s="1949"/>
      <c r="Q14" s="1949"/>
      <c r="R14" s="975"/>
      <c r="S14" s="975"/>
      <c r="T14" s="975"/>
      <c r="U14" s="975"/>
      <c r="V14" s="975"/>
      <c r="W14" s="975"/>
      <c r="X14" s="975"/>
      <c r="Y14" s="975"/>
    </row>
    <row r="15" spans="1:25" s="974" customFormat="1" ht="24" customHeight="1">
      <c r="A15" s="1821">
        <v>1</v>
      </c>
      <c r="B15" s="1829">
        <v>2</v>
      </c>
      <c r="C15" s="1913"/>
      <c r="D15" s="1909"/>
      <c r="E15" s="1911"/>
      <c r="F15" s="1911"/>
      <c r="G15" s="973"/>
      <c r="H15" s="1938"/>
      <c r="I15" s="1938"/>
      <c r="J15" s="1939"/>
      <c r="K15" s="1945"/>
      <c r="L15" s="1946"/>
      <c r="M15" s="1946"/>
      <c r="N15" s="1953"/>
      <c r="O15" s="983"/>
      <c r="P15" s="1949"/>
      <c r="Q15" s="1949"/>
      <c r="R15" s="975"/>
      <c r="S15" s="975"/>
      <c r="T15" s="975"/>
      <c r="U15" s="975"/>
      <c r="V15" s="975"/>
      <c r="W15" s="975"/>
      <c r="X15" s="975"/>
      <c r="Y15" s="975"/>
    </row>
    <row r="16" spans="1:25" s="974" customFormat="1" ht="24" customHeight="1">
      <c r="A16" s="1822"/>
      <c r="B16" s="1824"/>
      <c r="C16" s="1908"/>
      <c r="D16" s="1910"/>
      <c r="E16" s="1912"/>
      <c r="F16" s="1912"/>
      <c r="G16" s="1944"/>
      <c r="H16" s="1944"/>
      <c r="I16" s="1944"/>
      <c r="J16" s="1956"/>
      <c r="K16" s="982"/>
      <c r="L16" s="1951"/>
      <c r="M16" s="1951"/>
      <c r="N16" s="1951"/>
      <c r="O16" s="972"/>
      <c r="P16" s="1949"/>
      <c r="Q16" s="1949"/>
      <c r="R16" s="975"/>
      <c r="S16" s="975"/>
      <c r="T16" s="975"/>
      <c r="U16" s="975"/>
      <c r="V16" s="975"/>
      <c r="W16" s="975"/>
      <c r="X16" s="975"/>
      <c r="Y16" s="975"/>
    </row>
    <row r="17" spans="1:25" s="974" customFormat="1" ht="24" customHeight="1">
      <c r="A17" s="1821">
        <v>2</v>
      </c>
      <c r="B17" s="1829">
        <v>1</v>
      </c>
      <c r="C17" s="1913"/>
      <c r="D17" s="1909"/>
      <c r="E17" s="1911"/>
      <c r="F17" s="1941"/>
      <c r="G17" s="1946"/>
      <c r="H17" s="1946"/>
      <c r="I17" s="1946"/>
      <c r="J17" s="1957"/>
      <c r="K17" s="980"/>
      <c r="L17" s="1954"/>
      <c r="M17" s="1954"/>
      <c r="N17" s="1954"/>
      <c r="O17" s="972"/>
      <c r="P17" s="1949"/>
      <c r="Q17" s="1949"/>
      <c r="R17" s="975"/>
      <c r="S17" s="975"/>
      <c r="T17" s="975"/>
      <c r="U17" s="975"/>
      <c r="V17" s="975"/>
      <c r="W17" s="975"/>
      <c r="X17" s="975"/>
      <c r="Y17" s="975"/>
    </row>
    <row r="18" spans="1:25" s="974" customFormat="1" ht="24" customHeight="1">
      <c r="A18" s="1822"/>
      <c r="B18" s="1824"/>
      <c r="C18" s="1908"/>
      <c r="D18" s="1910"/>
      <c r="E18" s="1912"/>
      <c r="F18" s="1942"/>
      <c r="G18" s="978"/>
      <c r="H18" s="1955"/>
      <c r="I18" s="1955"/>
      <c r="J18" s="977"/>
      <c r="K18" s="976"/>
      <c r="L18" s="1940"/>
      <c r="M18" s="1940"/>
      <c r="N18" s="1940"/>
      <c r="O18" s="1944"/>
      <c r="P18" s="1944"/>
      <c r="Q18" s="1944"/>
      <c r="R18" s="975"/>
      <c r="S18" s="975"/>
      <c r="T18" s="975"/>
      <c r="U18" s="975"/>
      <c r="V18" s="975"/>
      <c r="W18" s="975"/>
      <c r="X18" s="975"/>
      <c r="Y18" s="975"/>
    </row>
    <row r="19" spans="1:25" ht="24" customHeight="1">
      <c r="A19" s="946"/>
      <c r="B19" s="946"/>
      <c r="C19" s="948"/>
      <c r="D19" s="1960"/>
      <c r="E19" s="1960"/>
      <c r="F19" s="1960"/>
      <c r="G19" s="973"/>
      <c r="H19" s="1938"/>
      <c r="I19" s="1938"/>
      <c r="J19" s="1938"/>
      <c r="K19" s="972"/>
      <c r="L19" s="961"/>
      <c r="M19" s="971"/>
      <c r="N19" s="965"/>
      <c r="O19" s="1972"/>
      <c r="P19" s="1973"/>
      <c r="Q19" s="1973"/>
      <c r="R19" s="959"/>
      <c r="S19" s="946"/>
      <c r="T19" s="946"/>
      <c r="U19" s="946"/>
      <c r="V19" s="946"/>
      <c r="W19" s="946"/>
      <c r="X19" s="946"/>
      <c r="Y19" s="946"/>
    </row>
    <row r="20" spans="1:25" ht="24" customHeight="1">
      <c r="A20" s="946"/>
      <c r="B20" s="959"/>
      <c r="C20" s="958"/>
      <c r="D20" s="1962"/>
      <c r="E20" s="1962"/>
      <c r="F20" s="1962"/>
      <c r="G20" s="1968"/>
      <c r="H20" s="1968"/>
      <c r="I20" s="1968"/>
      <c r="J20" s="1965"/>
      <c r="K20" s="970"/>
      <c r="L20" s="965"/>
      <c r="M20" s="965"/>
      <c r="N20" s="965"/>
      <c r="O20" s="1972"/>
      <c r="P20" s="1973"/>
      <c r="Q20" s="1973"/>
      <c r="R20" s="959"/>
      <c r="S20" s="946"/>
      <c r="T20" s="946"/>
      <c r="U20" s="946"/>
      <c r="V20" s="946"/>
      <c r="W20" s="946"/>
      <c r="X20" s="946"/>
      <c r="Y20" s="946"/>
    </row>
    <row r="21" spans="1:25" ht="24" customHeight="1">
      <c r="A21" s="946"/>
      <c r="B21" s="969"/>
      <c r="C21" s="968"/>
      <c r="D21" s="1960"/>
      <c r="E21" s="1960"/>
      <c r="F21" s="1961"/>
      <c r="G21" s="1969"/>
      <c r="H21" s="1969"/>
      <c r="I21" s="1969"/>
      <c r="J21" s="1966"/>
      <c r="K21" s="967"/>
      <c r="L21" s="1971" t="s">
        <v>32</v>
      </c>
      <c r="M21" s="953"/>
      <c r="N21" s="965"/>
      <c r="O21" s="950"/>
      <c r="P21" s="964"/>
      <c r="Q21" s="964"/>
      <c r="R21" s="959"/>
      <c r="S21" s="946"/>
      <c r="T21" s="946"/>
      <c r="U21" s="946"/>
      <c r="V21" s="946"/>
      <c r="W21" s="946"/>
      <c r="X21" s="946"/>
      <c r="Y21" s="946"/>
    </row>
    <row r="22" spans="1:25" ht="24" customHeight="1">
      <c r="A22" s="946"/>
      <c r="B22" s="959"/>
      <c r="C22" s="958"/>
      <c r="D22" s="1962"/>
      <c r="E22" s="1962"/>
      <c r="F22" s="1963"/>
      <c r="G22" s="966"/>
      <c r="H22" s="1967"/>
      <c r="I22" s="1967"/>
      <c r="J22" s="1967"/>
      <c r="K22" s="954"/>
      <c r="L22" s="1971"/>
      <c r="M22" s="953"/>
      <c r="N22" s="965"/>
      <c r="O22" s="950"/>
      <c r="P22" s="964"/>
      <c r="Q22" s="964"/>
      <c r="R22" s="959"/>
      <c r="S22" s="946"/>
      <c r="T22" s="946"/>
      <c r="U22" s="946"/>
      <c r="V22" s="946"/>
      <c r="W22" s="946"/>
      <c r="X22" s="946"/>
      <c r="Y22" s="946"/>
    </row>
    <row r="23" spans="1:25" ht="24" customHeight="1">
      <c r="A23" s="946"/>
      <c r="B23" s="946"/>
      <c r="C23" s="948"/>
      <c r="D23" s="963"/>
      <c r="E23" s="963"/>
      <c r="F23" s="963"/>
      <c r="G23" s="962"/>
      <c r="H23" s="1964"/>
      <c r="I23" s="1964"/>
      <c r="J23" s="1964"/>
      <c r="K23" s="954"/>
      <c r="L23" s="961"/>
      <c r="M23" s="961"/>
      <c r="N23" s="960">
        <v>5</v>
      </c>
      <c r="O23" s="950"/>
      <c r="P23" s="1970"/>
      <c r="Q23" s="1970"/>
      <c r="R23" s="946"/>
      <c r="S23" s="946"/>
      <c r="T23" s="946"/>
      <c r="U23" s="946"/>
      <c r="V23" s="946"/>
      <c r="W23" s="946"/>
      <c r="X23" s="946"/>
      <c r="Y23" s="946"/>
    </row>
    <row r="24" spans="1:25" ht="21" customHeight="1">
      <c r="A24" s="946"/>
      <c r="B24" s="959"/>
      <c r="C24" s="958"/>
      <c r="D24" s="957"/>
      <c r="E24" s="957"/>
      <c r="F24" s="957"/>
      <c r="G24" s="956"/>
      <c r="H24" s="956"/>
      <c r="I24" s="956"/>
      <c r="J24" s="955"/>
      <c r="K24" s="954"/>
      <c r="L24" s="953"/>
      <c r="M24" s="953"/>
      <c r="N24" s="952"/>
      <c r="O24" s="950"/>
      <c r="P24" s="951"/>
      <c r="Q24" s="950"/>
      <c r="R24" s="946"/>
      <c r="S24" s="946"/>
      <c r="T24" s="946"/>
      <c r="U24" s="946"/>
      <c r="V24" s="946"/>
      <c r="W24" s="946"/>
      <c r="X24" s="946"/>
      <c r="Y24" s="946"/>
    </row>
    <row r="25" spans="3:25" ht="12" customHeight="1">
      <c r="C25" s="940"/>
      <c r="D25" s="940"/>
      <c r="E25" s="195" t="s">
        <v>18</v>
      </c>
      <c r="F25" s="1492" t="s">
        <v>19</v>
      </c>
      <c r="G25" s="1492"/>
      <c r="H25" s="375"/>
      <c r="I25" s="251" t="s">
        <v>20</v>
      </c>
      <c r="J25" s="1213" t="s">
        <v>22</v>
      </c>
      <c r="K25" s="1214"/>
      <c r="L25" s="1214"/>
      <c r="M25" s="1214"/>
      <c r="N25" s="1214"/>
      <c r="O25" s="1214"/>
      <c r="P25" s="1214"/>
      <c r="Q25" s="1215"/>
      <c r="T25" s="96"/>
      <c r="U25" s="96"/>
      <c r="V25" s="96"/>
      <c r="W25" s="96"/>
      <c r="X25" s="96"/>
      <c r="Y25" s="96"/>
    </row>
    <row r="26" spans="3:25" ht="12" customHeight="1">
      <c r="C26" s="940"/>
      <c r="D26" s="940"/>
      <c r="E26" s="200">
        <v>1</v>
      </c>
      <c r="F26" s="1493"/>
      <c r="G26" s="1493"/>
      <c r="H26" s="376"/>
      <c r="I26" s="253"/>
      <c r="J26" s="1889"/>
      <c r="K26" s="1890"/>
      <c r="L26" s="1890"/>
      <c r="M26" s="1890"/>
      <c r="N26" s="1890"/>
      <c r="O26" s="1890"/>
      <c r="P26" s="1890"/>
      <c r="Q26" s="1891"/>
      <c r="T26" s="96"/>
      <c r="U26" s="96"/>
      <c r="V26" s="96"/>
      <c r="W26" s="96"/>
      <c r="X26" s="96"/>
      <c r="Y26" s="96"/>
    </row>
    <row r="27" spans="3:25" ht="12" customHeight="1">
      <c r="C27" s="940"/>
      <c r="D27" s="940"/>
      <c r="E27" s="203">
        <v>2</v>
      </c>
      <c r="F27" s="1491"/>
      <c r="G27" s="1491"/>
      <c r="H27" s="371"/>
      <c r="I27" s="34"/>
      <c r="J27" s="1892"/>
      <c r="K27" s="1893"/>
      <c r="L27" s="1893"/>
      <c r="M27" s="1893"/>
      <c r="N27" s="1893"/>
      <c r="O27" s="1893"/>
      <c r="P27" s="1893"/>
      <c r="Q27" s="1894"/>
      <c r="T27" s="96"/>
      <c r="U27" s="96"/>
      <c r="V27" s="96"/>
      <c r="W27" s="96"/>
      <c r="X27" s="96"/>
      <c r="Y27" s="96"/>
    </row>
    <row r="28" spans="3:25" ht="12" customHeight="1">
      <c r="C28" s="940"/>
      <c r="D28" s="940"/>
      <c r="E28" s="203"/>
      <c r="F28" s="1491"/>
      <c r="G28" s="1491"/>
      <c r="H28" s="371"/>
      <c r="I28" s="204"/>
      <c r="J28" s="1213" t="s">
        <v>23</v>
      </c>
      <c r="K28" s="1214"/>
      <c r="L28" s="1214"/>
      <c r="M28" s="1214"/>
      <c r="N28" s="1214"/>
      <c r="O28" s="1215"/>
      <c r="P28" s="1213" t="s">
        <v>24</v>
      </c>
      <c r="Q28" s="1215"/>
      <c r="T28" s="96"/>
      <c r="U28" s="96"/>
      <c r="V28" s="96"/>
      <c r="W28" s="96"/>
      <c r="X28" s="96"/>
      <c r="Y28" s="96"/>
    </row>
    <row r="29" spans="1:25" ht="12">
      <c r="A29" s="946"/>
      <c r="B29" s="946"/>
      <c r="C29" s="948"/>
      <c r="D29" s="947"/>
      <c r="E29" s="203"/>
      <c r="F29" s="1491"/>
      <c r="G29" s="1491"/>
      <c r="H29" s="371"/>
      <c r="I29" s="833"/>
      <c r="J29" s="935"/>
      <c r="K29" s="1887"/>
      <c r="L29" s="1887"/>
      <c r="M29" s="1887"/>
      <c r="N29" s="1887"/>
      <c r="O29" s="1888"/>
      <c r="P29" s="1885"/>
      <c r="Q29" s="1886"/>
      <c r="R29" s="946"/>
      <c r="S29" s="946"/>
      <c r="T29" s="946"/>
      <c r="U29" s="946"/>
      <c r="V29" s="946"/>
      <c r="W29" s="946"/>
      <c r="X29" s="946"/>
      <c r="Y29" s="946"/>
    </row>
    <row r="30" spans="1:25" ht="12">
      <c r="A30" s="946"/>
      <c r="B30" s="946"/>
      <c r="C30" s="948"/>
      <c r="D30" s="947"/>
      <c r="E30" s="203"/>
      <c r="F30" s="1491"/>
      <c r="G30" s="1491"/>
      <c r="H30" s="371"/>
      <c r="I30" s="833"/>
      <c r="J30" s="935"/>
      <c r="K30" s="1213" t="s">
        <v>25</v>
      </c>
      <c r="L30" s="1214"/>
      <c r="M30" s="1214"/>
      <c r="N30" s="1214"/>
      <c r="O30" s="1214"/>
      <c r="P30" s="1214"/>
      <c r="Q30" s="1215"/>
      <c r="R30" s="946"/>
      <c r="S30" s="946"/>
      <c r="T30" s="946"/>
      <c r="U30" s="946"/>
      <c r="V30" s="946"/>
      <c r="W30" s="946"/>
      <c r="X30" s="946"/>
      <c r="Y30" s="946"/>
    </row>
    <row r="31" spans="1:25" ht="12">
      <c r="A31" s="946"/>
      <c r="B31" s="946"/>
      <c r="C31" s="948"/>
      <c r="D31" s="947"/>
      <c r="E31" s="203"/>
      <c r="F31" s="1491"/>
      <c r="G31" s="1491"/>
      <c r="H31" s="371"/>
      <c r="I31" s="833"/>
      <c r="J31" s="935"/>
      <c r="K31" s="1901"/>
      <c r="L31" s="1902"/>
      <c r="M31" s="1902"/>
      <c r="N31" s="1902"/>
      <c r="O31" s="1903"/>
      <c r="P31" s="1897"/>
      <c r="Q31" s="1898"/>
      <c r="R31" s="946"/>
      <c r="S31" s="946"/>
      <c r="T31" s="946"/>
      <c r="U31" s="946"/>
      <c r="V31" s="946"/>
      <c r="W31" s="946"/>
      <c r="X31" s="946"/>
      <c r="Y31" s="946"/>
    </row>
    <row r="32" spans="1:25" ht="12">
      <c r="A32" s="946"/>
      <c r="B32" s="946"/>
      <c r="C32" s="948"/>
      <c r="D32" s="947"/>
      <c r="E32" s="203"/>
      <c r="F32" s="1491"/>
      <c r="G32" s="1491"/>
      <c r="H32" s="371"/>
      <c r="I32" s="833"/>
      <c r="J32" s="935"/>
      <c r="K32" s="1904"/>
      <c r="L32" s="1905"/>
      <c r="M32" s="1905"/>
      <c r="N32" s="1905"/>
      <c r="O32" s="1906"/>
      <c r="P32" s="1899"/>
      <c r="Q32" s="1900"/>
      <c r="R32" s="946"/>
      <c r="S32" s="946"/>
      <c r="T32" s="946"/>
      <c r="U32" s="946"/>
      <c r="V32" s="946"/>
      <c r="W32" s="946"/>
      <c r="X32" s="946"/>
      <c r="Y32" s="946"/>
    </row>
    <row r="33" spans="1:25" ht="12">
      <c r="A33" s="946"/>
      <c r="B33" s="946"/>
      <c r="C33" s="948"/>
      <c r="D33" s="947"/>
      <c r="E33" s="208"/>
      <c r="F33" s="1489"/>
      <c r="G33" s="1489"/>
      <c r="H33" s="374"/>
      <c r="I33" s="928"/>
      <c r="J33" s="934"/>
      <c r="K33" s="1095" t="s">
        <v>26</v>
      </c>
      <c r="L33" s="1202"/>
      <c r="M33" s="1202"/>
      <c r="N33" s="1202"/>
      <c r="O33" s="1096"/>
      <c r="P33" s="1895" t="s">
        <v>86</v>
      </c>
      <c r="Q33" s="1896"/>
      <c r="R33" s="946"/>
      <c r="S33" s="946"/>
      <c r="T33" s="946"/>
      <c r="U33" s="946"/>
      <c r="V33" s="946"/>
      <c r="W33" s="946"/>
      <c r="X33" s="946"/>
      <c r="Y33" s="946"/>
    </row>
    <row r="34" spans="1:25" ht="12">
      <c r="A34" s="946"/>
      <c r="B34" s="946"/>
      <c r="C34" s="948"/>
      <c r="D34" s="947"/>
      <c r="E34" s="947"/>
      <c r="F34" s="947"/>
      <c r="G34" s="946"/>
      <c r="H34" s="946"/>
      <c r="I34" s="946"/>
      <c r="J34" s="946"/>
      <c r="K34" s="946"/>
      <c r="L34" s="946"/>
      <c r="M34" s="946"/>
      <c r="N34" s="946"/>
      <c r="O34" s="946"/>
      <c r="P34" s="947"/>
      <c r="Q34" s="947"/>
      <c r="R34" s="946"/>
      <c r="S34" s="946"/>
      <c r="T34" s="946"/>
      <c r="U34" s="946"/>
      <c r="V34" s="946"/>
      <c r="W34" s="946"/>
      <c r="X34" s="946"/>
      <c r="Y34" s="946"/>
    </row>
    <row r="35" spans="1:25" ht="12">
      <c r="A35" s="946"/>
      <c r="B35" s="946"/>
      <c r="C35" s="948"/>
      <c r="D35" s="947"/>
      <c r="E35" s="947"/>
      <c r="F35" s="947"/>
      <c r="G35" s="946"/>
      <c r="H35" s="946"/>
      <c r="I35" s="946"/>
      <c r="J35" s="946"/>
      <c r="K35" s="946"/>
      <c r="L35" s="946"/>
      <c r="M35" s="946"/>
      <c r="N35" s="946"/>
      <c r="O35" s="946"/>
      <c r="P35" s="947"/>
      <c r="Q35" s="947"/>
      <c r="R35" s="946"/>
      <c r="S35" s="946"/>
      <c r="T35" s="946"/>
      <c r="U35" s="946"/>
      <c r="V35" s="946"/>
      <c r="W35" s="946"/>
      <c r="X35" s="946"/>
      <c r="Y35" s="946"/>
    </row>
    <row r="36" spans="1:25" ht="12">
      <c r="A36" s="946"/>
      <c r="B36" s="946"/>
      <c r="C36" s="948"/>
      <c r="D36" s="947"/>
      <c r="E36" s="947"/>
      <c r="F36" s="947"/>
      <c r="G36" s="946"/>
      <c r="H36" s="946"/>
      <c r="I36" s="946"/>
      <c r="J36" s="946"/>
      <c r="K36" s="946"/>
      <c r="L36" s="946"/>
      <c r="M36" s="946"/>
      <c r="N36" s="946"/>
      <c r="O36" s="946"/>
      <c r="P36" s="947"/>
      <c r="Q36" s="947"/>
      <c r="R36" s="946"/>
      <c r="S36" s="946"/>
      <c r="T36" s="946"/>
      <c r="U36" s="946"/>
      <c r="V36" s="946"/>
      <c r="W36" s="946"/>
      <c r="X36" s="946"/>
      <c r="Y36" s="946"/>
    </row>
    <row r="37" spans="1:25" ht="12">
      <c r="A37" s="946"/>
      <c r="B37" s="946"/>
      <c r="C37" s="948"/>
      <c r="D37" s="947"/>
      <c r="E37" s="947"/>
      <c r="F37" s="947"/>
      <c r="G37" s="946"/>
      <c r="H37" s="946"/>
      <c r="I37" s="946"/>
      <c r="J37" s="946"/>
      <c r="K37" s="946"/>
      <c r="L37" s="946"/>
      <c r="M37" s="946"/>
      <c r="N37" s="946"/>
      <c r="O37" s="946"/>
      <c r="P37" s="947"/>
      <c r="Q37" s="947"/>
      <c r="R37" s="946"/>
      <c r="S37" s="946"/>
      <c r="T37" s="946"/>
      <c r="U37" s="946"/>
      <c r="V37" s="946"/>
      <c r="W37" s="946"/>
      <c r="X37" s="946"/>
      <c r="Y37" s="946"/>
    </row>
    <row r="38" spans="1:25" ht="12">
      <c r="A38" s="946"/>
      <c r="B38" s="946"/>
      <c r="C38" s="948"/>
      <c r="D38" s="947"/>
      <c r="E38" s="947"/>
      <c r="F38" s="947"/>
      <c r="G38" s="946"/>
      <c r="H38" s="946"/>
      <c r="I38" s="946"/>
      <c r="J38" s="946"/>
      <c r="K38" s="946"/>
      <c r="L38" s="946"/>
      <c r="M38" s="946"/>
      <c r="N38" s="946"/>
      <c r="O38" s="946"/>
      <c r="P38" s="947"/>
      <c r="Q38" s="947"/>
      <c r="R38" s="946"/>
      <c r="S38" s="946"/>
      <c r="T38" s="946"/>
      <c r="U38" s="946"/>
      <c r="V38" s="946"/>
      <c r="W38" s="946"/>
      <c r="X38" s="946"/>
      <c r="Y38" s="946"/>
    </row>
    <row r="39" spans="1:25" ht="12">
      <c r="A39" s="946"/>
      <c r="B39" s="946"/>
      <c r="C39" s="948"/>
      <c r="D39" s="947"/>
      <c r="E39" s="947"/>
      <c r="F39" s="947"/>
      <c r="G39" s="946"/>
      <c r="H39" s="946"/>
      <c r="I39" s="946"/>
      <c r="J39" s="946"/>
      <c r="K39" s="946"/>
      <c r="L39" s="946"/>
      <c r="M39" s="946"/>
      <c r="N39" s="946"/>
      <c r="O39" s="946"/>
      <c r="P39" s="947"/>
      <c r="Q39" s="947"/>
      <c r="R39" s="946"/>
      <c r="S39" s="946"/>
      <c r="T39" s="946"/>
      <c r="U39" s="946"/>
      <c r="V39" s="946"/>
      <c r="W39" s="946"/>
      <c r="X39" s="946"/>
      <c r="Y39" s="946"/>
    </row>
    <row r="40" spans="1:25" ht="12">
      <c r="A40" s="946"/>
      <c r="B40" s="946"/>
      <c r="C40" s="948"/>
      <c r="D40" s="947"/>
      <c r="E40" s="947"/>
      <c r="F40" s="947"/>
      <c r="G40" s="946"/>
      <c r="H40" s="946"/>
      <c r="I40" s="946"/>
      <c r="J40" s="946"/>
      <c r="K40" s="946"/>
      <c r="L40" s="946"/>
      <c r="M40" s="946"/>
      <c r="N40" s="946"/>
      <c r="O40" s="946"/>
      <c r="P40" s="947"/>
      <c r="Q40" s="947"/>
      <c r="R40" s="946"/>
      <c r="S40" s="946"/>
      <c r="T40" s="946"/>
      <c r="U40" s="946"/>
      <c r="V40" s="946"/>
      <c r="W40" s="946"/>
      <c r="X40" s="946"/>
      <c r="Y40" s="946"/>
    </row>
    <row r="41" spans="1:25" ht="12">
      <c r="A41" s="946"/>
      <c r="B41" s="946"/>
      <c r="C41" s="948"/>
      <c r="D41" s="947"/>
      <c r="E41" s="947"/>
      <c r="F41" s="947"/>
      <c r="G41" s="946"/>
      <c r="H41" s="946"/>
      <c r="I41" s="946"/>
      <c r="J41" s="946"/>
      <c r="K41" s="946"/>
      <c r="L41" s="946"/>
      <c r="M41" s="946"/>
      <c r="N41" s="946"/>
      <c r="O41" s="946"/>
      <c r="P41" s="947"/>
      <c r="Q41" s="947"/>
      <c r="R41" s="946"/>
      <c r="S41" s="946"/>
      <c r="T41" s="946"/>
      <c r="U41" s="946"/>
      <c r="V41" s="946"/>
      <c r="W41" s="946"/>
      <c r="X41" s="946"/>
      <c r="Y41" s="946"/>
    </row>
    <row r="42" spans="1:25" ht="12">
      <c r="A42" s="946"/>
      <c r="B42" s="946"/>
      <c r="C42" s="948"/>
      <c r="D42" s="947"/>
      <c r="E42" s="947"/>
      <c r="F42" s="947"/>
      <c r="G42" s="946"/>
      <c r="H42" s="946"/>
      <c r="I42" s="946"/>
      <c r="J42" s="946"/>
      <c r="K42" s="946"/>
      <c r="L42" s="946"/>
      <c r="M42" s="946"/>
      <c r="N42" s="946"/>
      <c r="O42" s="946"/>
      <c r="P42" s="947"/>
      <c r="Q42" s="947"/>
      <c r="R42" s="946"/>
      <c r="S42" s="946"/>
      <c r="T42" s="946"/>
      <c r="U42" s="946"/>
      <c r="V42" s="946"/>
      <c r="W42" s="946"/>
      <c r="X42" s="946"/>
      <c r="Y42" s="946"/>
    </row>
    <row r="43" spans="1:25" ht="12">
      <c r="A43" s="946"/>
      <c r="B43" s="946"/>
      <c r="C43" s="948"/>
      <c r="D43" s="947"/>
      <c r="E43" s="947"/>
      <c r="F43" s="947"/>
      <c r="G43" s="946"/>
      <c r="H43" s="946"/>
      <c r="I43" s="946"/>
      <c r="J43" s="946"/>
      <c r="K43" s="946"/>
      <c r="L43" s="946"/>
      <c r="M43" s="946"/>
      <c r="N43" s="946"/>
      <c r="O43" s="946"/>
      <c r="P43" s="947"/>
      <c r="Q43" s="947"/>
      <c r="R43" s="946"/>
      <c r="S43" s="946"/>
      <c r="T43" s="946"/>
      <c r="U43" s="946"/>
      <c r="V43" s="946"/>
      <c r="W43" s="946"/>
      <c r="X43" s="946"/>
      <c r="Y43" s="946"/>
    </row>
    <row r="44" spans="1:25" ht="12">
      <c r="A44" s="946"/>
      <c r="B44" s="946"/>
      <c r="C44" s="948"/>
      <c r="D44" s="947"/>
      <c r="E44" s="947"/>
      <c r="F44" s="947"/>
      <c r="G44" s="946"/>
      <c r="H44" s="946"/>
      <c r="I44" s="946"/>
      <c r="J44" s="946"/>
      <c r="K44" s="946"/>
      <c r="L44" s="946"/>
      <c r="M44" s="946"/>
      <c r="N44" s="946"/>
      <c r="O44" s="946"/>
      <c r="P44" s="947"/>
      <c r="Q44" s="947"/>
      <c r="R44" s="946"/>
      <c r="S44" s="946"/>
      <c r="T44" s="946"/>
      <c r="U44" s="946"/>
      <c r="V44" s="946"/>
      <c r="W44" s="946"/>
      <c r="X44" s="946"/>
      <c r="Y44" s="946"/>
    </row>
    <row r="45" spans="1:25" ht="12">
      <c r="A45" s="946"/>
      <c r="B45" s="946"/>
      <c r="C45" s="948"/>
      <c r="D45" s="947"/>
      <c r="E45" s="947"/>
      <c r="F45" s="947"/>
      <c r="G45" s="946"/>
      <c r="H45" s="946"/>
      <c r="I45" s="946"/>
      <c r="J45" s="946"/>
      <c r="K45" s="946"/>
      <c r="L45" s="946"/>
      <c r="M45" s="946"/>
      <c r="N45" s="946"/>
      <c r="O45" s="946"/>
      <c r="P45" s="947"/>
      <c r="Q45" s="947"/>
      <c r="R45" s="946"/>
      <c r="S45" s="946"/>
      <c r="T45" s="946"/>
      <c r="U45" s="946"/>
      <c r="V45" s="946"/>
      <c r="W45" s="946"/>
      <c r="X45" s="946"/>
      <c r="Y45" s="946"/>
    </row>
    <row r="46" spans="1:25" ht="12">
      <c r="A46" s="946"/>
      <c r="B46" s="946"/>
      <c r="C46" s="948"/>
      <c r="D46" s="947"/>
      <c r="E46" s="947"/>
      <c r="F46" s="947"/>
      <c r="G46" s="946"/>
      <c r="H46" s="946"/>
      <c r="I46" s="946"/>
      <c r="J46" s="946"/>
      <c r="K46" s="946"/>
      <c r="L46" s="946"/>
      <c r="M46" s="946"/>
      <c r="N46" s="946"/>
      <c r="O46" s="946"/>
      <c r="P46" s="947"/>
      <c r="Q46" s="947"/>
      <c r="R46" s="946"/>
      <c r="S46" s="946"/>
      <c r="T46" s="946"/>
      <c r="U46" s="946"/>
      <c r="V46" s="946"/>
      <c r="W46" s="946"/>
      <c r="X46" s="946"/>
      <c r="Y46" s="946"/>
    </row>
    <row r="47" spans="1:25" ht="12">
      <c r="A47" s="946"/>
      <c r="B47" s="946"/>
      <c r="C47" s="948"/>
      <c r="D47" s="947"/>
      <c r="E47" s="947"/>
      <c r="F47" s="947"/>
      <c r="G47" s="946"/>
      <c r="H47" s="946"/>
      <c r="I47" s="946"/>
      <c r="J47" s="946"/>
      <c r="K47" s="946"/>
      <c r="L47" s="946"/>
      <c r="M47" s="946"/>
      <c r="N47" s="946"/>
      <c r="O47" s="946"/>
      <c r="P47" s="947"/>
      <c r="Q47" s="947"/>
      <c r="R47" s="946"/>
      <c r="S47" s="946"/>
      <c r="T47" s="946"/>
      <c r="U47" s="946"/>
      <c r="V47" s="946"/>
      <c r="W47" s="946"/>
      <c r="X47" s="946"/>
      <c r="Y47" s="946"/>
    </row>
    <row r="48" spans="1:25" ht="12">
      <c r="A48" s="946"/>
      <c r="B48" s="946"/>
      <c r="C48" s="948"/>
      <c r="D48" s="947"/>
      <c r="E48" s="947"/>
      <c r="F48" s="947"/>
      <c r="G48" s="946"/>
      <c r="H48" s="946"/>
      <c r="I48" s="946"/>
      <c r="J48" s="946"/>
      <c r="K48" s="946"/>
      <c r="L48" s="946"/>
      <c r="M48" s="946"/>
      <c r="N48" s="946"/>
      <c r="O48" s="946"/>
      <c r="P48" s="947"/>
      <c r="Q48" s="947"/>
      <c r="R48" s="946"/>
      <c r="S48" s="946"/>
      <c r="T48" s="946"/>
      <c r="U48" s="946"/>
      <c r="V48" s="946"/>
      <c r="W48" s="946"/>
      <c r="X48" s="946"/>
      <c r="Y48" s="946"/>
    </row>
    <row r="49" spans="1:25" ht="12">
      <c r="A49" s="946"/>
      <c r="B49" s="946"/>
      <c r="C49" s="948"/>
      <c r="D49" s="947"/>
      <c r="E49" s="947"/>
      <c r="F49" s="947"/>
      <c r="G49" s="946"/>
      <c r="H49" s="946"/>
      <c r="I49" s="946"/>
      <c r="J49" s="946"/>
      <c r="K49" s="946"/>
      <c r="L49" s="946"/>
      <c r="M49" s="946"/>
      <c r="N49" s="946"/>
      <c r="O49" s="946"/>
      <c r="P49" s="947"/>
      <c r="Q49" s="947"/>
      <c r="R49" s="946"/>
      <c r="S49" s="946"/>
      <c r="T49" s="946"/>
      <c r="U49" s="946"/>
      <c r="V49" s="946"/>
      <c r="W49" s="946"/>
      <c r="X49" s="946"/>
      <c r="Y49" s="946"/>
    </row>
    <row r="50" spans="1:25" ht="12">
      <c r="A50" s="946"/>
      <c r="B50" s="946"/>
      <c r="C50" s="948"/>
      <c r="D50" s="947"/>
      <c r="E50" s="947"/>
      <c r="F50" s="947"/>
      <c r="G50" s="946"/>
      <c r="H50" s="946"/>
      <c r="I50" s="946"/>
      <c r="J50" s="946"/>
      <c r="K50" s="946"/>
      <c r="L50" s="946"/>
      <c r="M50" s="946"/>
      <c r="N50" s="946"/>
      <c r="O50" s="946"/>
      <c r="P50" s="947"/>
      <c r="Q50" s="947"/>
      <c r="R50" s="946"/>
      <c r="S50" s="946"/>
      <c r="T50" s="946"/>
      <c r="U50" s="946"/>
      <c r="V50" s="946"/>
      <c r="W50" s="946"/>
      <c r="X50" s="946"/>
      <c r="Y50" s="946"/>
    </row>
    <row r="51" spans="1:25" ht="12">
      <c r="A51" s="946"/>
      <c r="B51" s="946"/>
      <c r="C51" s="948"/>
      <c r="D51" s="947"/>
      <c r="E51" s="947"/>
      <c r="F51" s="947"/>
      <c r="G51" s="946"/>
      <c r="H51" s="946"/>
      <c r="I51" s="946"/>
      <c r="J51" s="946"/>
      <c r="K51" s="946"/>
      <c r="L51" s="946"/>
      <c r="M51" s="946"/>
      <c r="N51" s="946"/>
      <c r="O51" s="946"/>
      <c r="P51" s="947"/>
      <c r="Q51" s="947"/>
      <c r="R51" s="946"/>
      <c r="S51" s="946"/>
      <c r="T51" s="946"/>
      <c r="U51" s="946"/>
      <c r="V51" s="946"/>
      <c r="W51" s="946"/>
      <c r="X51" s="946"/>
      <c r="Y51" s="946"/>
    </row>
    <row r="52" spans="1:25" ht="12">
      <c r="A52" s="946"/>
      <c r="B52" s="946"/>
      <c r="C52" s="948"/>
      <c r="D52" s="947"/>
      <c r="E52" s="947"/>
      <c r="F52" s="947"/>
      <c r="G52" s="946"/>
      <c r="H52" s="946"/>
      <c r="I52" s="946"/>
      <c r="J52" s="946"/>
      <c r="K52" s="946"/>
      <c r="L52" s="946"/>
      <c r="M52" s="946"/>
      <c r="N52" s="946"/>
      <c r="O52" s="946"/>
      <c r="P52" s="947"/>
      <c r="Q52" s="947"/>
      <c r="R52" s="946"/>
      <c r="S52" s="946"/>
      <c r="T52" s="946"/>
      <c r="U52" s="946"/>
      <c r="V52" s="946"/>
      <c r="W52" s="946"/>
      <c r="X52" s="946"/>
      <c r="Y52" s="946"/>
    </row>
    <row r="53" spans="1:25" ht="12">
      <c r="A53" s="946"/>
      <c r="B53" s="946"/>
      <c r="C53" s="948"/>
      <c r="D53" s="947"/>
      <c r="E53" s="947"/>
      <c r="F53" s="947"/>
      <c r="G53" s="946"/>
      <c r="H53" s="946"/>
      <c r="I53" s="946"/>
      <c r="J53" s="946"/>
      <c r="K53" s="946"/>
      <c r="L53" s="946"/>
      <c r="M53" s="946"/>
      <c r="N53" s="946"/>
      <c r="O53" s="946"/>
      <c r="P53" s="947"/>
      <c r="Q53" s="947"/>
      <c r="R53" s="946"/>
      <c r="S53" s="946"/>
      <c r="T53" s="946"/>
      <c r="U53" s="946"/>
      <c r="V53" s="946"/>
      <c r="W53" s="946"/>
      <c r="X53" s="946"/>
      <c r="Y53" s="946"/>
    </row>
    <row r="54" spans="1:25" ht="12">
      <c r="A54" s="946"/>
      <c r="B54" s="946"/>
      <c r="C54" s="948"/>
      <c r="D54" s="947"/>
      <c r="E54" s="947"/>
      <c r="F54" s="947"/>
      <c r="G54" s="946"/>
      <c r="H54" s="946"/>
      <c r="I54" s="946"/>
      <c r="J54" s="946"/>
      <c r="K54" s="946"/>
      <c r="L54" s="946"/>
      <c r="M54" s="946"/>
      <c r="N54" s="946"/>
      <c r="O54" s="946"/>
      <c r="P54" s="947"/>
      <c r="Q54" s="947"/>
      <c r="R54" s="946"/>
      <c r="S54" s="946"/>
      <c r="T54" s="946"/>
      <c r="U54" s="946"/>
      <c r="V54" s="946"/>
      <c r="W54" s="946"/>
      <c r="X54" s="946"/>
      <c r="Y54" s="946"/>
    </row>
    <row r="55" spans="1:25" ht="12">
      <c r="A55" s="946"/>
      <c r="B55" s="946"/>
      <c r="C55" s="948"/>
      <c r="D55" s="947"/>
      <c r="E55" s="947"/>
      <c r="F55" s="947"/>
      <c r="G55" s="946"/>
      <c r="H55" s="946"/>
      <c r="I55" s="946"/>
      <c r="J55" s="946"/>
      <c r="K55" s="946"/>
      <c r="L55" s="946"/>
      <c r="M55" s="946"/>
      <c r="N55" s="946"/>
      <c r="O55" s="946"/>
      <c r="P55" s="947"/>
      <c r="Q55" s="947"/>
      <c r="R55" s="946"/>
      <c r="S55" s="946"/>
      <c r="T55" s="946"/>
      <c r="U55" s="946"/>
      <c r="V55" s="946"/>
      <c r="W55" s="946"/>
      <c r="X55" s="946"/>
      <c r="Y55" s="946"/>
    </row>
    <row r="56" spans="1:25" ht="12">
      <c r="A56" s="946"/>
      <c r="B56" s="946"/>
      <c r="D56" s="947"/>
      <c r="E56" s="947"/>
      <c r="F56" s="947"/>
      <c r="G56" s="946"/>
      <c r="H56" s="946"/>
      <c r="I56" s="946"/>
      <c r="J56" s="946"/>
      <c r="K56" s="946"/>
      <c r="L56" s="946"/>
      <c r="M56" s="946"/>
      <c r="N56" s="946"/>
      <c r="O56" s="946"/>
      <c r="P56" s="947"/>
      <c r="Q56" s="947"/>
      <c r="R56" s="946"/>
      <c r="S56" s="946"/>
      <c r="T56" s="946"/>
      <c r="U56" s="946"/>
      <c r="V56" s="946"/>
      <c r="W56" s="946"/>
      <c r="X56" s="946"/>
      <c r="Y56" s="946"/>
    </row>
    <row r="57" spans="1:25" ht="12">
      <c r="A57" s="946"/>
      <c r="B57" s="946"/>
      <c r="D57" s="947"/>
      <c r="E57" s="947"/>
      <c r="F57" s="947"/>
      <c r="G57" s="946"/>
      <c r="H57" s="946"/>
      <c r="I57" s="946"/>
      <c r="J57" s="946"/>
      <c r="K57" s="946"/>
      <c r="L57" s="946"/>
      <c r="M57" s="946"/>
      <c r="N57" s="946"/>
      <c r="O57" s="946"/>
      <c r="P57" s="947"/>
      <c r="Q57" s="947"/>
      <c r="R57" s="946"/>
      <c r="S57" s="946"/>
      <c r="T57" s="946"/>
      <c r="U57" s="946"/>
      <c r="V57" s="946"/>
      <c r="W57" s="946"/>
      <c r="X57" s="946"/>
      <c r="Y57" s="946"/>
    </row>
    <row r="58" spans="1:25" ht="12">
      <c r="A58" s="946"/>
      <c r="B58" s="946"/>
      <c r="C58" s="949">
        <v>0</v>
      </c>
      <c r="D58" s="947"/>
      <c r="E58" s="947"/>
      <c r="F58" s="947"/>
      <c r="G58" s="946"/>
      <c r="H58" s="946"/>
      <c r="I58" s="946"/>
      <c r="J58" s="946"/>
      <c r="K58" s="946"/>
      <c r="L58" s="946"/>
      <c r="M58" s="946"/>
      <c r="N58" s="946"/>
      <c r="O58" s="946"/>
      <c r="P58" s="947"/>
      <c r="Q58" s="947"/>
      <c r="R58" s="946"/>
      <c r="S58" s="946"/>
      <c r="T58" s="946"/>
      <c r="U58" s="946"/>
      <c r="V58" s="946"/>
      <c r="W58" s="946"/>
      <c r="X58" s="946"/>
      <c r="Y58" s="946"/>
    </row>
    <row r="59" spans="1:25" ht="12">
      <c r="A59" s="946"/>
      <c r="B59" s="946"/>
      <c r="C59" s="948"/>
      <c r="D59" s="947"/>
      <c r="E59" s="947"/>
      <c r="F59" s="947"/>
      <c r="G59" s="946"/>
      <c r="H59" s="946"/>
      <c r="I59" s="946"/>
      <c r="J59" s="946"/>
      <c r="K59" s="946"/>
      <c r="L59" s="946"/>
      <c r="M59" s="946"/>
      <c r="N59" s="946"/>
      <c r="O59" s="946"/>
      <c r="P59" s="947"/>
      <c r="Q59" s="947"/>
      <c r="R59" s="946"/>
      <c r="S59" s="946"/>
      <c r="T59" s="946"/>
      <c r="U59" s="946"/>
      <c r="V59" s="946"/>
      <c r="W59" s="946"/>
      <c r="X59" s="946"/>
      <c r="Y59" s="946"/>
    </row>
    <row r="60" spans="1:25" ht="12">
      <c r="A60" s="946"/>
      <c r="B60" s="946"/>
      <c r="C60" s="948"/>
      <c r="D60" s="947"/>
      <c r="E60" s="947"/>
      <c r="F60" s="947"/>
      <c r="G60" s="946"/>
      <c r="H60" s="946"/>
      <c r="I60" s="946"/>
      <c r="J60" s="946"/>
      <c r="K60" s="946"/>
      <c r="L60" s="946"/>
      <c r="M60" s="946"/>
      <c r="N60" s="946"/>
      <c r="O60" s="946"/>
      <c r="P60" s="947"/>
      <c r="Q60" s="947"/>
      <c r="R60" s="946"/>
      <c r="S60" s="946"/>
      <c r="T60" s="946"/>
      <c r="U60" s="946"/>
      <c r="V60" s="946"/>
      <c r="W60" s="946"/>
      <c r="X60" s="946"/>
      <c r="Y60" s="946"/>
    </row>
    <row r="61" spans="1:25" ht="12">
      <c r="A61" s="946"/>
      <c r="B61" s="946"/>
      <c r="C61" s="948"/>
      <c r="D61" s="947"/>
      <c r="E61" s="947"/>
      <c r="F61" s="947"/>
      <c r="G61" s="946"/>
      <c r="H61" s="946"/>
      <c r="I61" s="946"/>
      <c r="J61" s="946"/>
      <c r="K61" s="946"/>
      <c r="L61" s="946"/>
      <c r="M61" s="946"/>
      <c r="N61" s="946"/>
      <c r="O61" s="946"/>
      <c r="P61" s="947"/>
      <c r="Q61" s="947"/>
      <c r="R61" s="946"/>
      <c r="S61" s="946"/>
      <c r="T61" s="946"/>
      <c r="U61" s="946"/>
      <c r="V61" s="946"/>
      <c r="W61" s="946"/>
      <c r="X61" s="946"/>
      <c r="Y61" s="946"/>
    </row>
    <row r="62" spans="1:25" ht="12">
      <c r="A62" s="946"/>
      <c r="B62" s="946"/>
      <c r="C62" s="948"/>
      <c r="D62" s="947"/>
      <c r="E62" s="947"/>
      <c r="F62" s="947"/>
      <c r="G62" s="946"/>
      <c r="H62" s="946"/>
      <c r="I62" s="946"/>
      <c r="J62" s="946"/>
      <c r="K62" s="946"/>
      <c r="L62" s="946"/>
      <c r="M62" s="946"/>
      <c r="N62" s="946"/>
      <c r="O62" s="946"/>
      <c r="P62" s="947"/>
      <c r="Q62" s="947"/>
      <c r="R62" s="946"/>
      <c r="S62" s="946"/>
      <c r="T62" s="946"/>
      <c r="U62" s="946"/>
      <c r="V62" s="946"/>
      <c r="W62" s="946"/>
      <c r="X62" s="946"/>
      <c r="Y62" s="946"/>
    </row>
    <row r="63" spans="1:25" ht="12">
      <c r="A63" s="946"/>
      <c r="B63" s="946"/>
      <c r="C63" s="948"/>
      <c r="D63" s="947"/>
      <c r="E63" s="947"/>
      <c r="F63" s="947"/>
      <c r="G63" s="946"/>
      <c r="H63" s="946"/>
      <c r="I63" s="946"/>
      <c r="J63" s="946"/>
      <c r="K63" s="946"/>
      <c r="L63" s="946"/>
      <c r="M63" s="946"/>
      <c r="N63" s="946"/>
      <c r="O63" s="946"/>
      <c r="P63" s="947"/>
      <c r="Q63" s="947"/>
      <c r="R63" s="946"/>
      <c r="S63" s="946"/>
      <c r="T63" s="946"/>
      <c r="U63" s="946"/>
      <c r="V63" s="946"/>
      <c r="W63" s="946"/>
      <c r="X63" s="946"/>
      <c r="Y63" s="946"/>
    </row>
    <row r="64" spans="1:25" ht="12">
      <c r="A64" s="946"/>
      <c r="B64" s="946"/>
      <c r="C64" s="948"/>
      <c r="D64" s="947"/>
      <c r="E64" s="947"/>
      <c r="F64" s="947"/>
      <c r="G64" s="946"/>
      <c r="H64" s="946"/>
      <c r="I64" s="946"/>
      <c r="J64" s="946"/>
      <c r="K64" s="946"/>
      <c r="L64" s="946"/>
      <c r="M64" s="946"/>
      <c r="N64" s="946"/>
      <c r="O64" s="946"/>
      <c r="P64" s="947"/>
      <c r="Q64" s="947"/>
      <c r="R64" s="946"/>
      <c r="S64" s="946"/>
      <c r="T64" s="946"/>
      <c r="U64" s="946"/>
      <c r="V64" s="946"/>
      <c r="W64" s="946"/>
      <c r="X64" s="946"/>
      <c r="Y64" s="946"/>
    </row>
    <row r="65" spans="1:25" ht="12">
      <c r="A65" s="946"/>
      <c r="B65" s="946"/>
      <c r="C65" s="948"/>
      <c r="D65" s="947"/>
      <c r="E65" s="947"/>
      <c r="F65" s="947"/>
      <c r="G65" s="946"/>
      <c r="H65" s="946"/>
      <c r="I65" s="946"/>
      <c r="J65" s="946"/>
      <c r="K65" s="946"/>
      <c r="L65" s="946"/>
      <c r="M65" s="946"/>
      <c r="N65" s="946"/>
      <c r="O65" s="946"/>
      <c r="P65" s="947"/>
      <c r="Q65" s="947"/>
      <c r="R65" s="946"/>
      <c r="S65" s="946"/>
      <c r="T65" s="946"/>
      <c r="U65" s="946"/>
      <c r="V65" s="946"/>
      <c r="W65" s="946"/>
      <c r="X65" s="946"/>
      <c r="Y65" s="946"/>
    </row>
    <row r="66" spans="1:25" ht="12">
      <c r="A66" s="946"/>
      <c r="B66" s="946"/>
      <c r="C66" s="948"/>
      <c r="D66" s="947"/>
      <c r="E66" s="947"/>
      <c r="F66" s="947"/>
      <c r="G66" s="946"/>
      <c r="H66" s="946"/>
      <c r="I66" s="946"/>
      <c r="J66" s="946"/>
      <c r="K66" s="946"/>
      <c r="L66" s="946"/>
      <c r="M66" s="946"/>
      <c r="N66" s="946"/>
      <c r="O66" s="946"/>
      <c r="P66" s="947"/>
      <c r="Q66" s="947"/>
      <c r="R66" s="946"/>
      <c r="S66" s="946"/>
      <c r="T66" s="946"/>
      <c r="U66" s="946"/>
      <c r="V66" s="946"/>
      <c r="W66" s="946"/>
      <c r="X66" s="946"/>
      <c r="Y66" s="946"/>
    </row>
    <row r="199" spans="6:7" s="943" customFormat="1" ht="12" customHeight="1">
      <c r="F199" s="945"/>
      <c r="G199" s="944"/>
    </row>
    <row r="200" spans="1:9" ht="12" hidden="1">
      <c r="A200" s="94" t="s">
        <v>57</v>
      </c>
      <c r="B200" s="94" t="str">
        <f>IF($G$6="ВЗРОСЛЫЕ","МУЖЧИНЫ",IF($G$6="ДО 19 ЛЕТ","ЮНИОРЫ","ЮНОШИ"))</f>
        <v>ЮНОШИ</v>
      </c>
      <c r="C200" s="51" t="s">
        <v>58</v>
      </c>
      <c r="D200" s="51" t="s">
        <v>59</v>
      </c>
      <c r="E200" s="70"/>
      <c r="F200" s="70"/>
      <c r="G200" s="84"/>
      <c r="H200" s="70"/>
      <c r="I200" s="70"/>
    </row>
    <row r="201" spans="1:9" ht="12" hidden="1">
      <c r="A201" s="94" t="s">
        <v>60</v>
      </c>
      <c r="B201" s="94" t="str">
        <f>IF($G$6="ВЗРОСЛЫЕ","ЖЕНЩИНЫ",IF($G$6="ДО 19 ЛЕТ","ЮНИОРКИ","ДЕВУШКИ"))</f>
        <v>ДЕВУШКИ</v>
      </c>
      <c r="C201" s="51" t="s">
        <v>61</v>
      </c>
      <c r="D201" s="51" t="s">
        <v>62</v>
      </c>
      <c r="E201" s="70"/>
      <c r="F201" s="70"/>
      <c r="G201" s="84"/>
      <c r="H201" s="70"/>
      <c r="I201" s="70"/>
    </row>
    <row r="202" spans="1:9" ht="12" hidden="1">
      <c r="A202" s="94" t="s">
        <v>63</v>
      </c>
      <c r="B202" s="94"/>
      <c r="C202" s="51" t="s">
        <v>64</v>
      </c>
      <c r="D202" s="51" t="s">
        <v>65</v>
      </c>
      <c r="E202" s="70"/>
      <c r="F202" s="70"/>
      <c r="G202" s="84"/>
      <c r="H202" s="70"/>
      <c r="I202" s="70"/>
    </row>
    <row r="203" spans="1:9" ht="12" hidden="1">
      <c r="A203" s="94" t="s">
        <v>66</v>
      </c>
      <c r="B203" s="94"/>
      <c r="C203" s="51" t="s">
        <v>67</v>
      </c>
      <c r="D203" s="51" t="s">
        <v>68</v>
      </c>
      <c r="E203" s="70"/>
      <c r="F203" s="70"/>
      <c r="G203" s="84"/>
      <c r="H203" s="70"/>
      <c r="I203" s="70"/>
    </row>
    <row r="204" spans="1:9" ht="12" hidden="1">
      <c r="A204" s="94" t="s">
        <v>69</v>
      </c>
      <c r="B204" s="94"/>
      <c r="C204" s="51" t="s">
        <v>70</v>
      </c>
      <c r="D204" s="51" t="s">
        <v>71</v>
      </c>
      <c r="E204" s="70"/>
      <c r="F204" s="70"/>
      <c r="G204" s="84"/>
      <c r="H204" s="70"/>
      <c r="I204" s="70"/>
    </row>
    <row r="205" spans="1:9" ht="12" hidden="1">
      <c r="A205" s="94" t="s">
        <v>72</v>
      </c>
      <c r="B205" s="94"/>
      <c r="C205" s="51" t="s">
        <v>73</v>
      </c>
      <c r="D205" s="51"/>
      <c r="E205" s="70"/>
      <c r="F205" s="70"/>
      <c r="G205" s="84"/>
      <c r="H205" s="70"/>
      <c r="I205" s="70"/>
    </row>
    <row r="206" spans="1:9" ht="12" hidden="1">
      <c r="A206" s="94"/>
      <c r="B206" s="94"/>
      <c r="C206" s="51" t="s">
        <v>74</v>
      </c>
      <c r="D206" s="51"/>
      <c r="E206" s="70"/>
      <c r="F206" s="70"/>
      <c r="G206" s="84"/>
      <c r="H206" s="70"/>
      <c r="I206" s="70"/>
    </row>
    <row r="207" spans="6:7" s="943" customFormat="1" ht="12" customHeight="1">
      <c r="F207" s="945"/>
      <c r="G207" s="944"/>
    </row>
  </sheetData>
  <sheetProtection selectLockedCells="1"/>
  <mergeCells count="101">
    <mergeCell ref="P19:P20"/>
    <mergeCell ref="Q19:Q20"/>
    <mergeCell ref="A11:A12"/>
    <mergeCell ref="B11:B12"/>
    <mergeCell ref="B17:B18"/>
    <mergeCell ref="A13:A14"/>
    <mergeCell ref="B13:B14"/>
    <mergeCell ref="A15:A16"/>
    <mergeCell ref="B15:B16"/>
    <mergeCell ref="A17:A18"/>
    <mergeCell ref="P13:Q13"/>
    <mergeCell ref="D21:F22"/>
    <mergeCell ref="D19:F20"/>
    <mergeCell ref="H23:J23"/>
    <mergeCell ref="J20:J21"/>
    <mergeCell ref="H22:J22"/>
    <mergeCell ref="G20:I21"/>
    <mergeCell ref="P23:Q23"/>
    <mergeCell ref="L21:L22"/>
    <mergeCell ref="O19:O20"/>
    <mergeCell ref="H19:J19"/>
    <mergeCell ref="E11:E12"/>
    <mergeCell ref="F13:F14"/>
    <mergeCell ref="H14:I14"/>
    <mergeCell ref="H18:I18"/>
    <mergeCell ref="G16:I17"/>
    <mergeCell ref="J16:J17"/>
    <mergeCell ref="J12:J13"/>
    <mergeCell ref="P17:Q17"/>
    <mergeCell ref="L16:N16"/>
    <mergeCell ref="N14:N15"/>
    <mergeCell ref="P14:Q14"/>
    <mergeCell ref="L17:N17"/>
    <mergeCell ref="P16:Q16"/>
    <mergeCell ref="O18:Q18"/>
    <mergeCell ref="D9:D10"/>
    <mergeCell ref="M9:P10"/>
    <mergeCell ref="P15:Q15"/>
    <mergeCell ref="G12:I13"/>
    <mergeCell ref="P12:Q12"/>
    <mergeCell ref="F11:F12"/>
    <mergeCell ref="L13:N13"/>
    <mergeCell ref="D15:D16"/>
    <mergeCell ref="E13:E14"/>
    <mergeCell ref="C13:C14"/>
    <mergeCell ref="C17:C18"/>
    <mergeCell ref="D11:D12"/>
    <mergeCell ref="L12:N12"/>
    <mergeCell ref="H15:J15"/>
    <mergeCell ref="F15:F16"/>
    <mergeCell ref="L18:N18"/>
    <mergeCell ref="F17:F18"/>
    <mergeCell ref="E17:E18"/>
    <mergeCell ref="K14:M15"/>
    <mergeCell ref="E6:F6"/>
    <mergeCell ref="G6:I6"/>
    <mergeCell ref="F7:G7"/>
    <mergeCell ref="F9:F10"/>
    <mergeCell ref="H7:I7"/>
    <mergeCell ref="I9:L10"/>
    <mergeCell ref="E9:E10"/>
    <mergeCell ref="A8:Q8"/>
    <mergeCell ref="B9:B10"/>
    <mergeCell ref="C9:C10"/>
    <mergeCell ref="A1:Q1"/>
    <mergeCell ref="A4:Q4"/>
    <mergeCell ref="K6:O6"/>
    <mergeCell ref="A2:Q2"/>
    <mergeCell ref="A5:D5"/>
    <mergeCell ref="E5:F5"/>
    <mergeCell ref="G5:I5"/>
    <mergeCell ref="K5:O5"/>
    <mergeCell ref="A3:Q3"/>
    <mergeCell ref="A6:D6"/>
    <mergeCell ref="A9:A10"/>
    <mergeCell ref="F28:G28"/>
    <mergeCell ref="F27:G27"/>
    <mergeCell ref="F26:G26"/>
    <mergeCell ref="F25:G25"/>
    <mergeCell ref="C11:C12"/>
    <mergeCell ref="D17:D18"/>
    <mergeCell ref="D13:D14"/>
    <mergeCell ref="E15:E16"/>
    <mergeCell ref="C15:C16"/>
    <mergeCell ref="J25:Q25"/>
    <mergeCell ref="J26:Q26"/>
    <mergeCell ref="J27:Q27"/>
    <mergeCell ref="J28:O28"/>
    <mergeCell ref="P28:Q28"/>
    <mergeCell ref="F29:G29"/>
    <mergeCell ref="K29:O29"/>
    <mergeCell ref="P29:Q29"/>
    <mergeCell ref="F30:G30"/>
    <mergeCell ref="K30:Q30"/>
    <mergeCell ref="F33:G33"/>
    <mergeCell ref="K33:O33"/>
    <mergeCell ref="P33:Q33"/>
    <mergeCell ref="F31:G31"/>
    <mergeCell ref="K31:O32"/>
    <mergeCell ref="P31:Q32"/>
    <mergeCell ref="F32:G32"/>
  </mergeCells>
  <conditionalFormatting sqref="N14:N15">
    <cfRule type="expression" priority="1" dxfId="282" stopIfTrue="1">
      <formula>COUNTIF($O$33:$T$40,K14)&gt;0</formula>
    </cfRule>
  </conditionalFormatting>
  <conditionalFormatting sqref="J20:J21">
    <cfRule type="expression" priority="2" dxfId="286" stopIfTrue="1">
      <formula>#REF!=TRUE</formula>
    </cfRule>
  </conditionalFormatting>
  <conditionalFormatting sqref="H22:J22">
    <cfRule type="expression" priority="3" dxfId="286" stopIfTrue="1">
      <formula>$C$56=TRUE</formula>
    </cfRule>
  </conditionalFormatting>
  <conditionalFormatting sqref="G22">
    <cfRule type="expression" priority="4" dxfId="286" stopIfTrue="1">
      <formula>$C$56=TRUE</formula>
    </cfRule>
    <cfRule type="cellIs" priority="5" dxfId="32" operator="notEqual" stopIfTrue="1">
      <formula>0</formula>
    </cfRule>
  </conditionalFormatting>
  <conditionalFormatting sqref="G20:I21">
    <cfRule type="expression" priority="6" dxfId="286" stopIfTrue="1">
      <formula>$C$56=TRUE</formula>
    </cfRule>
    <cfRule type="expression" priority="7" dxfId="283" stopIfTrue="1">
      <formula>LEFT(G20,4)="поб."</formula>
    </cfRule>
  </conditionalFormatting>
  <conditionalFormatting sqref="D19:F22">
    <cfRule type="expression" priority="8" dxfId="286" stopIfTrue="1">
      <formula>$C$56=TRUE</formula>
    </cfRule>
    <cfRule type="expression" priority="9" dxfId="283" stopIfTrue="1">
      <formula>LEFT(D19,3)="пр."</formula>
    </cfRule>
  </conditionalFormatting>
  <conditionalFormatting sqref="L21:L22">
    <cfRule type="expression" priority="10" dxfId="283" stopIfTrue="1">
      <formula>$C$56=TRUE</formula>
    </cfRule>
  </conditionalFormatting>
  <conditionalFormatting sqref="C11:C18">
    <cfRule type="expression" priority="11" dxfId="281" stopIfTrue="1">
      <formula>COUNTIF($C$11:$C$18,C11)&gt;1</formula>
    </cfRule>
  </conditionalFormatting>
  <conditionalFormatting sqref="G12:I13 G16:I17 K14:M15 O18:Q18">
    <cfRule type="expression" priority="12" dxfId="282" stopIfTrue="1">
      <formula>COUNTIF($O$33:$T$40,G12)&gt;0</formula>
    </cfRule>
    <cfRule type="expression" priority="13" dxfId="283" stopIfTrue="1">
      <formula>LEFT(G12,4)="поб."</formula>
    </cfRule>
  </conditionalFormatting>
  <conditionalFormatting sqref="G14 G18 K16">
    <cfRule type="cellIs" priority="14" dxfId="280" operator="notEqual" stopIfTrue="1">
      <formula>0</formula>
    </cfRule>
  </conditionalFormatting>
  <dataValidations count="4">
    <dataValidation type="list" allowBlank="1" showInputMessage="1" showErrorMessage="1" sqref="K6:O6">
      <formula1>$B$200:$B$201</formula1>
    </dataValidation>
    <dataValidation type="list" allowBlank="1" showInputMessage="1" showErrorMessage="1" sqref="G6:I6">
      <formula1>$A$200:$A$205</formula1>
    </dataValidation>
    <dataValidation type="list" allowBlank="1" showInputMessage="1" showErrorMessage="1" sqref="P6">
      <formula1>$C$200:$C$206</formula1>
    </dataValidation>
    <dataValidation type="list" allowBlank="1" showInputMessage="1" showErrorMessage="1" sqref="Q6">
      <formula1>$D$200:$D$204</formula1>
    </dataValidation>
  </dataValidations>
  <printOptions horizontalCentered="1"/>
  <pageMargins left="0.15748031496062992" right="0.15748031496062992" top="0.3937007874015748" bottom="0.35433070866141736" header="0.15748031496062992" footer="0.1968503937007874"/>
  <pageSetup fitToHeight="1" fitToWidth="1" horizontalDpi="600" verticalDpi="600" orientation="portrait" paperSize="9" scale="72" r:id="rId4"/>
  <headerFooter>
    <oddHeader>&amp;L&amp;G&amp;C&amp;"Arial Cyr,полужирный"&amp;12ТУРНИР ПО ВИДУ СПОРТА
"ТЕННИС" (0130002611Я)&amp;R&amp;G</oddHead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A1:Y187"/>
  <sheetViews>
    <sheetView showGridLines="0" showZeros="0" zoomScalePageLayoutView="0" workbookViewId="0" topLeftCell="A1">
      <pane ySplit="10" topLeftCell="A11" activePane="bottomLeft" state="frozen"/>
      <selection pane="topLeft" activeCell="A3" sqref="A3:N3"/>
      <selection pane="bottomLeft" activeCell="A3" sqref="A3:N3"/>
    </sheetView>
  </sheetViews>
  <sheetFormatPr defaultColWidth="9.125" defaultRowHeight="12.75"/>
  <cols>
    <col min="1" max="2" width="8.875" style="1017" customWidth="1"/>
    <col min="3" max="3" width="6.125" style="1017" hidden="1" customWidth="1"/>
    <col min="4" max="4" width="21.50390625" style="1017" customWidth="1"/>
    <col min="5" max="5" width="9.00390625" style="1017" customWidth="1"/>
    <col min="6" max="6" width="16.125" style="1017" bestFit="1" customWidth="1"/>
    <col min="7" max="7" width="2.875" style="1017" customWidth="1"/>
    <col min="8" max="9" width="9.875" style="1017" customWidth="1"/>
    <col min="10" max="10" width="4.875" style="1017" hidden="1" customWidth="1"/>
    <col min="11" max="11" width="2.875" style="1017" customWidth="1"/>
    <col min="12" max="13" width="10.875" style="1017" customWidth="1"/>
    <col min="14" max="14" width="4.875" style="1017" hidden="1" customWidth="1"/>
    <col min="15" max="15" width="2.875" style="1017" customWidth="1"/>
    <col min="16" max="16" width="17.875" style="1017" customWidth="1"/>
    <col min="17" max="17" width="9.125" style="1017" customWidth="1"/>
    <col min="18" max="16384" width="9.125" style="1017" customWidth="1"/>
  </cols>
  <sheetData>
    <row r="1" spans="1:25" ht="30" customHeight="1">
      <c r="A1" s="1914" t="s">
        <v>239</v>
      </c>
      <c r="B1" s="1914"/>
      <c r="C1" s="1914"/>
      <c r="D1" s="1914"/>
      <c r="E1" s="1914"/>
      <c r="F1" s="1914"/>
      <c r="G1" s="1914"/>
      <c r="H1" s="1914"/>
      <c r="I1" s="1914"/>
      <c r="J1" s="1914"/>
      <c r="K1" s="1914"/>
      <c r="L1" s="1914"/>
      <c r="M1" s="1914"/>
      <c r="N1" s="1914"/>
      <c r="O1" s="1914"/>
      <c r="P1" s="1914"/>
      <c r="Q1" s="1914"/>
      <c r="R1" s="946"/>
      <c r="S1" s="946"/>
      <c r="T1" s="946"/>
      <c r="U1" s="946"/>
      <c r="V1" s="946"/>
      <c r="W1" s="946"/>
      <c r="X1" s="946"/>
      <c r="Y1" s="946"/>
    </row>
    <row r="2" spans="1:25" ht="9.75" customHeight="1">
      <c r="A2" s="1917" t="s">
        <v>0</v>
      </c>
      <c r="B2" s="1918"/>
      <c r="C2" s="1918"/>
      <c r="D2" s="1918"/>
      <c r="E2" s="1918"/>
      <c r="F2" s="1918"/>
      <c r="G2" s="1918"/>
      <c r="H2" s="1918"/>
      <c r="I2" s="1918"/>
      <c r="J2" s="1918"/>
      <c r="K2" s="1918"/>
      <c r="L2" s="1918"/>
      <c r="M2" s="1918"/>
      <c r="N2" s="1918"/>
      <c r="O2" s="1918"/>
      <c r="P2" s="1918"/>
      <c r="Q2" s="1919"/>
      <c r="R2" s="946"/>
      <c r="S2" s="946"/>
      <c r="T2" s="946"/>
      <c r="U2" s="946"/>
      <c r="V2" s="946"/>
      <c r="W2" s="946"/>
      <c r="X2" s="946"/>
      <c r="Y2" s="946"/>
    </row>
    <row r="3" spans="1:25" s="1015" customFormat="1" ht="21" customHeight="1">
      <c r="A3" s="1921"/>
      <c r="B3" s="1922"/>
      <c r="C3" s="1922"/>
      <c r="D3" s="1922"/>
      <c r="E3" s="1922"/>
      <c r="F3" s="1922"/>
      <c r="G3" s="1922"/>
      <c r="H3" s="1922"/>
      <c r="I3" s="1922"/>
      <c r="J3" s="1922"/>
      <c r="K3" s="1922"/>
      <c r="L3" s="1922"/>
      <c r="M3" s="1922"/>
      <c r="N3" s="1922"/>
      <c r="O3" s="1922"/>
      <c r="P3" s="1922"/>
      <c r="Q3" s="1923"/>
      <c r="R3" s="1016"/>
      <c r="S3" s="1016"/>
      <c r="T3" s="1016"/>
      <c r="U3" s="1016"/>
      <c r="V3" s="1016"/>
      <c r="W3" s="1016"/>
      <c r="X3" s="1016"/>
      <c r="Y3" s="1016"/>
    </row>
    <row r="4" spans="1:25" s="1013" customFormat="1" ht="12">
      <c r="A4" s="1915"/>
      <c r="B4" s="1915"/>
      <c r="C4" s="1915"/>
      <c r="D4" s="1915"/>
      <c r="E4" s="1915"/>
      <c r="F4" s="1915"/>
      <c r="G4" s="1915"/>
      <c r="H4" s="1915"/>
      <c r="I4" s="1915"/>
      <c r="J4" s="1915"/>
      <c r="K4" s="1915"/>
      <c r="L4" s="1915"/>
      <c r="M4" s="1915"/>
      <c r="N4" s="1915"/>
      <c r="O4" s="1915"/>
      <c r="P4" s="1915"/>
      <c r="Q4" s="1915"/>
      <c r="R4" s="1014"/>
      <c r="S4" s="1014"/>
      <c r="T4" s="1014"/>
      <c r="U4" s="1014"/>
      <c r="V4" s="1014"/>
      <c r="W4" s="1014"/>
      <c r="X4" s="1014"/>
      <c r="Y4" s="1014"/>
    </row>
    <row r="5" spans="1:25" s="1010" customFormat="1" ht="12">
      <c r="A5" s="1920" t="s">
        <v>1</v>
      </c>
      <c r="B5" s="1920"/>
      <c r="C5" s="1920"/>
      <c r="D5" s="1920"/>
      <c r="E5" s="1920" t="s">
        <v>2</v>
      </c>
      <c r="F5" s="1920"/>
      <c r="G5" s="1920" t="s">
        <v>3</v>
      </c>
      <c r="H5" s="1920"/>
      <c r="I5" s="1920"/>
      <c r="J5" s="1012"/>
      <c r="K5" s="1920" t="s">
        <v>4</v>
      </c>
      <c r="L5" s="1920"/>
      <c r="M5" s="1920"/>
      <c r="N5" s="1920"/>
      <c r="O5" s="1920"/>
      <c r="P5" s="1011" t="s">
        <v>5</v>
      </c>
      <c r="Q5" s="1011" t="s">
        <v>6</v>
      </c>
      <c r="R5" s="961"/>
      <c r="S5" s="961"/>
      <c r="T5" s="961"/>
      <c r="U5" s="961"/>
      <c r="V5" s="961"/>
      <c r="W5" s="961"/>
      <c r="X5" s="961"/>
      <c r="Y5" s="961"/>
    </row>
    <row r="6" spans="1:25" s="1006" customFormat="1" ht="12.75">
      <c r="A6" s="1916"/>
      <c r="B6" s="1916"/>
      <c r="C6" s="1916"/>
      <c r="D6" s="1916"/>
      <c r="E6" s="1924"/>
      <c r="F6" s="1924"/>
      <c r="G6" s="1916"/>
      <c r="H6" s="1916"/>
      <c r="I6" s="1916"/>
      <c r="J6" s="1009"/>
      <c r="K6" s="1916"/>
      <c r="L6" s="1916"/>
      <c r="M6" s="1916"/>
      <c r="N6" s="1916"/>
      <c r="O6" s="1916"/>
      <c r="P6" s="1008"/>
      <c r="Q6" s="1008"/>
      <c r="R6" s="1007"/>
      <c r="S6" s="1007"/>
      <c r="T6" s="1007"/>
      <c r="U6" s="1007"/>
      <c r="V6" s="1007"/>
      <c r="W6" s="1007"/>
      <c r="X6" s="1007"/>
      <c r="Y6" s="1007"/>
    </row>
    <row r="7" spans="1:25" s="999" customFormat="1" ht="18" customHeight="1">
      <c r="A7" s="959"/>
      <c r="B7" s="959"/>
      <c r="C7" s="1005"/>
      <c r="D7" s="1004"/>
      <c r="E7" s="1004"/>
      <c r="F7" s="1925"/>
      <c r="G7" s="1925"/>
      <c r="H7" s="1928"/>
      <c r="I7" s="1928"/>
      <c r="J7" s="1003"/>
      <c r="K7" s="1003"/>
      <c r="L7" s="1003"/>
      <c r="M7" s="1002"/>
      <c r="N7" s="1002"/>
      <c r="O7" s="1002"/>
      <c r="P7" s="1001"/>
      <c r="Q7" s="1000"/>
      <c r="R7" s="959"/>
      <c r="S7" s="959"/>
      <c r="T7" s="959"/>
      <c r="U7" s="959"/>
      <c r="V7" s="959"/>
      <c r="W7" s="959"/>
      <c r="X7" s="959"/>
      <c r="Y7" s="959"/>
    </row>
    <row r="8" spans="1:25" ht="22.5" customHeight="1" thickBot="1">
      <c r="A8" s="1933" t="s">
        <v>75</v>
      </c>
      <c r="B8" s="1933"/>
      <c r="C8" s="1933"/>
      <c r="D8" s="1933"/>
      <c r="E8" s="1933"/>
      <c r="F8" s="1933"/>
      <c r="G8" s="1933"/>
      <c r="H8" s="1933"/>
      <c r="I8" s="1933"/>
      <c r="J8" s="1933"/>
      <c r="K8" s="1933"/>
      <c r="L8" s="1933"/>
      <c r="M8" s="1933"/>
      <c r="N8" s="1933"/>
      <c r="O8" s="1933"/>
      <c r="P8" s="1933"/>
      <c r="Q8" s="1933"/>
      <c r="R8" s="946"/>
      <c r="S8" s="946"/>
      <c r="T8" s="946"/>
      <c r="U8" s="946"/>
      <c r="V8" s="946"/>
      <c r="W8" s="946"/>
      <c r="X8" s="946"/>
      <c r="Y8" s="946"/>
    </row>
    <row r="9" spans="1:25" ht="15" customHeight="1" thickTop="1">
      <c r="A9" s="2002" t="s">
        <v>235</v>
      </c>
      <c r="B9" s="2004" t="s">
        <v>234</v>
      </c>
      <c r="C9" s="1934"/>
      <c r="D9" s="1947" t="s">
        <v>41</v>
      </c>
      <c r="E9" s="1931" t="s">
        <v>42</v>
      </c>
      <c r="F9" s="1926" t="s">
        <v>9</v>
      </c>
      <c r="G9" s="998"/>
      <c r="H9" s="997"/>
      <c r="I9" s="1929"/>
      <c r="J9" s="1929"/>
      <c r="K9" s="1929"/>
      <c r="L9" s="1929"/>
      <c r="M9" s="1929"/>
      <c r="N9" s="1929"/>
      <c r="O9" s="1929"/>
      <c r="P9" s="1929"/>
      <c r="Q9" s="947"/>
      <c r="R9" s="946"/>
      <c r="S9" s="946"/>
      <c r="T9" s="946"/>
      <c r="U9" s="946"/>
      <c r="V9" s="946"/>
      <c r="W9" s="946"/>
      <c r="X9" s="946"/>
      <c r="Y9" s="946"/>
    </row>
    <row r="10" spans="1:25" s="986" customFormat="1" ht="15" customHeight="1" thickBot="1">
      <c r="A10" s="2003"/>
      <c r="B10" s="2005"/>
      <c r="C10" s="1935"/>
      <c r="D10" s="1948"/>
      <c r="E10" s="1932"/>
      <c r="F10" s="1927"/>
      <c r="G10" s="996"/>
      <c r="H10" s="995"/>
      <c r="I10" s="1930"/>
      <c r="J10" s="1930"/>
      <c r="K10" s="1930"/>
      <c r="L10" s="1930"/>
      <c r="M10" s="1930"/>
      <c r="N10" s="1930"/>
      <c r="O10" s="1930"/>
      <c r="P10" s="1930"/>
      <c r="Q10" s="994"/>
      <c r="R10" s="987"/>
      <c r="S10" s="987"/>
      <c r="T10" s="987"/>
      <c r="U10" s="987"/>
      <c r="V10" s="987"/>
      <c r="W10" s="987"/>
      <c r="X10" s="987"/>
      <c r="Y10" s="987"/>
    </row>
    <row r="11" spans="1:25" s="986" customFormat="1" ht="24" customHeight="1" thickTop="1">
      <c r="A11" s="1034"/>
      <c r="B11" s="1034"/>
      <c r="C11" s="1034"/>
      <c r="D11" s="1034"/>
      <c r="E11" s="1033"/>
      <c r="F11" s="1033"/>
      <c r="G11" s="992"/>
      <c r="H11" s="991"/>
      <c r="I11" s="991"/>
      <c r="J11" s="990"/>
      <c r="K11" s="989"/>
      <c r="L11" s="990"/>
      <c r="M11" s="990"/>
      <c r="N11" s="990"/>
      <c r="O11" s="989"/>
      <c r="P11" s="988"/>
      <c r="Q11" s="988"/>
      <c r="R11" s="987"/>
      <c r="S11" s="987"/>
      <c r="T11" s="987"/>
      <c r="U11" s="987"/>
      <c r="V11" s="987"/>
      <c r="W11" s="987"/>
      <c r="X11" s="987"/>
      <c r="Y11" s="987"/>
    </row>
    <row r="12" spans="1:25" s="986" customFormat="1" ht="24" customHeight="1">
      <c r="A12" s="1996"/>
      <c r="B12" s="1998"/>
      <c r="C12" s="1913"/>
      <c r="D12" s="1936"/>
      <c r="E12" s="1950"/>
      <c r="F12" s="1950"/>
      <c r="G12" s="992"/>
      <c r="H12" s="991"/>
      <c r="I12" s="991"/>
      <c r="J12" s="990"/>
      <c r="K12" s="989"/>
      <c r="L12" s="990"/>
      <c r="M12" s="990"/>
      <c r="N12" s="990"/>
      <c r="O12" s="989"/>
      <c r="P12" s="988"/>
      <c r="Q12" s="988"/>
      <c r="R12" s="987"/>
      <c r="S12" s="987"/>
      <c r="T12" s="987"/>
      <c r="U12" s="987"/>
      <c r="V12" s="987"/>
      <c r="W12" s="987"/>
      <c r="X12" s="987"/>
      <c r="Y12" s="987"/>
    </row>
    <row r="13" spans="1:25" s="974" customFormat="1" ht="24" customHeight="1">
      <c r="A13" s="1997"/>
      <c r="B13" s="1999"/>
      <c r="C13" s="1908"/>
      <c r="D13" s="1910"/>
      <c r="E13" s="1912"/>
      <c r="F13" s="1912"/>
      <c r="G13" s="1944"/>
      <c r="H13" s="1944"/>
      <c r="I13" s="1944"/>
      <c r="J13" s="1944"/>
      <c r="K13" s="1944"/>
      <c r="L13" s="1944"/>
      <c r="M13" s="1944"/>
      <c r="N13" s="1944"/>
      <c r="O13" s="985"/>
      <c r="P13" s="1949"/>
      <c r="Q13" s="1949"/>
      <c r="R13" s="975"/>
      <c r="S13" s="975"/>
      <c r="T13" s="975"/>
      <c r="U13" s="975"/>
      <c r="V13" s="975"/>
      <c r="W13" s="975"/>
      <c r="X13" s="975"/>
      <c r="Y13" s="975"/>
    </row>
    <row r="14" spans="1:25" s="974" customFormat="1" ht="24" customHeight="1">
      <c r="A14" s="1996"/>
      <c r="B14" s="1998"/>
      <c r="C14" s="1913"/>
      <c r="D14" s="1909"/>
      <c r="E14" s="1911"/>
      <c r="F14" s="1941"/>
      <c r="G14" s="1946"/>
      <c r="H14" s="1946"/>
      <c r="I14" s="1946"/>
      <c r="J14" s="1946"/>
      <c r="K14" s="1946"/>
      <c r="L14" s="1946"/>
      <c r="M14" s="1946"/>
      <c r="N14" s="1946"/>
      <c r="O14" s="2000" t="s">
        <v>238</v>
      </c>
      <c r="P14" s="2000"/>
      <c r="Q14" s="2000"/>
      <c r="R14" s="975"/>
      <c r="S14" s="975"/>
      <c r="T14" s="975"/>
      <c r="U14" s="975"/>
      <c r="V14" s="975"/>
      <c r="W14" s="975"/>
      <c r="X14" s="975"/>
      <c r="Y14" s="975"/>
    </row>
    <row r="15" spans="1:25" s="974" customFormat="1" ht="24" customHeight="1">
      <c r="A15" s="1997"/>
      <c r="B15" s="1999"/>
      <c r="C15" s="1908"/>
      <c r="D15" s="1910"/>
      <c r="E15" s="1912"/>
      <c r="F15" s="1942"/>
      <c r="G15" s="966"/>
      <c r="H15" s="1955"/>
      <c r="I15" s="1955"/>
      <c r="J15" s="1955"/>
      <c r="K15" s="1955"/>
      <c r="L15" s="1955"/>
      <c r="M15" s="1955"/>
      <c r="N15" s="1952"/>
      <c r="O15" s="2000"/>
      <c r="P15" s="2000"/>
      <c r="Q15" s="2000"/>
      <c r="R15" s="975"/>
      <c r="S15" s="975"/>
      <c r="T15" s="975"/>
      <c r="U15" s="975"/>
      <c r="V15" s="975"/>
      <c r="W15" s="975"/>
      <c r="X15" s="975"/>
      <c r="Y15" s="975"/>
    </row>
    <row r="16" spans="1:25" s="974" customFormat="1" ht="24" customHeight="1">
      <c r="A16" s="1030"/>
      <c r="B16" s="1029"/>
      <c r="C16" s="1028"/>
      <c r="D16" s="1027"/>
      <c r="E16" s="1027"/>
      <c r="F16" s="1027"/>
      <c r="G16" s="973"/>
      <c r="H16" s="2001"/>
      <c r="I16" s="2001"/>
      <c r="J16" s="2001"/>
      <c r="K16" s="2001"/>
      <c r="L16" s="2001"/>
      <c r="M16" s="2001"/>
      <c r="N16" s="1953"/>
      <c r="O16" s="983"/>
      <c r="P16" s="1949"/>
      <c r="Q16" s="1949"/>
      <c r="R16" s="975"/>
      <c r="S16" s="975"/>
      <c r="T16" s="975"/>
      <c r="U16" s="975"/>
      <c r="V16" s="975"/>
      <c r="W16" s="975"/>
      <c r="X16" s="975"/>
      <c r="Y16" s="975"/>
    </row>
    <row r="17" spans="1:25" s="986" customFormat="1" ht="24" customHeight="1">
      <c r="A17" s="1996"/>
      <c r="B17" s="1998"/>
      <c r="C17" s="1913"/>
      <c r="D17" s="1936"/>
      <c r="E17" s="1950"/>
      <c r="F17" s="1950"/>
      <c r="G17" s="992"/>
      <c r="H17" s="991"/>
      <c r="I17" s="991"/>
      <c r="J17" s="990"/>
      <c r="K17" s="989"/>
      <c r="L17" s="990"/>
      <c r="M17" s="990"/>
      <c r="N17" s="990"/>
      <c r="O17" s="989"/>
      <c r="P17" s="988"/>
      <c r="Q17" s="988"/>
      <c r="R17" s="987"/>
      <c r="S17" s="987"/>
      <c r="T17" s="987"/>
      <c r="U17" s="987"/>
      <c r="V17" s="987"/>
      <c r="W17" s="987"/>
      <c r="X17" s="987"/>
      <c r="Y17" s="987"/>
    </row>
    <row r="18" spans="1:25" s="974" customFormat="1" ht="24" customHeight="1">
      <c r="A18" s="1997"/>
      <c r="B18" s="1999"/>
      <c r="C18" s="1908"/>
      <c r="D18" s="1910"/>
      <c r="E18" s="1912"/>
      <c r="F18" s="1912"/>
      <c r="G18" s="1944"/>
      <c r="H18" s="1944"/>
      <c r="I18" s="1944"/>
      <c r="J18" s="1944"/>
      <c r="K18" s="1944"/>
      <c r="L18" s="1944"/>
      <c r="M18" s="1944"/>
      <c r="N18" s="1944"/>
      <c r="O18" s="985"/>
      <c r="P18" s="1949"/>
      <c r="Q18" s="1949"/>
      <c r="R18" s="975"/>
      <c r="S18" s="975"/>
      <c r="T18" s="975"/>
      <c r="U18" s="975"/>
      <c r="V18" s="975"/>
      <c r="W18" s="975"/>
      <c r="X18" s="975"/>
      <c r="Y18" s="975"/>
    </row>
    <row r="19" spans="1:25" s="974" customFormat="1" ht="24" customHeight="1">
      <c r="A19" s="1996"/>
      <c r="B19" s="1998"/>
      <c r="C19" s="1913"/>
      <c r="D19" s="1909"/>
      <c r="E19" s="1911"/>
      <c r="F19" s="1941"/>
      <c r="G19" s="1946"/>
      <c r="H19" s="1946"/>
      <c r="I19" s="1946"/>
      <c r="J19" s="1946"/>
      <c r="K19" s="1946"/>
      <c r="L19" s="1946"/>
      <c r="M19" s="1946"/>
      <c r="N19" s="1946"/>
      <c r="O19" s="2000" t="s">
        <v>32</v>
      </c>
      <c r="P19" s="2000"/>
      <c r="Q19" s="2000"/>
      <c r="R19" s="975"/>
      <c r="S19" s="975"/>
      <c r="T19" s="975"/>
      <c r="U19" s="975"/>
      <c r="V19" s="975"/>
      <c r="W19" s="975"/>
      <c r="X19" s="975"/>
      <c r="Y19" s="975"/>
    </row>
    <row r="20" spans="1:25" s="974" customFormat="1" ht="24" customHeight="1">
      <c r="A20" s="1997"/>
      <c r="B20" s="1999"/>
      <c r="C20" s="1908"/>
      <c r="D20" s="1910"/>
      <c r="E20" s="1912"/>
      <c r="F20" s="1942"/>
      <c r="G20" s="966"/>
      <c r="H20" s="1955"/>
      <c r="I20" s="1955"/>
      <c r="J20" s="1955"/>
      <c r="K20" s="1955"/>
      <c r="L20" s="1955"/>
      <c r="M20" s="1955"/>
      <c r="N20" s="1952"/>
      <c r="O20" s="2000"/>
      <c r="P20" s="2000"/>
      <c r="Q20" s="2000"/>
      <c r="R20" s="975"/>
      <c r="S20" s="975"/>
      <c r="T20" s="975"/>
      <c r="U20" s="975"/>
      <c r="V20" s="975"/>
      <c r="W20" s="975"/>
      <c r="X20" s="975"/>
      <c r="Y20" s="975"/>
    </row>
    <row r="21" spans="1:25" s="974" customFormat="1" ht="24" customHeight="1">
      <c r="A21" s="1032"/>
      <c r="B21" s="1032"/>
      <c r="C21" s="1032"/>
      <c r="D21" s="1032"/>
      <c r="E21" s="981"/>
      <c r="F21" s="981"/>
      <c r="G21" s="966"/>
      <c r="H21" s="2001"/>
      <c r="I21" s="2001"/>
      <c r="J21" s="2001"/>
      <c r="K21" s="2001"/>
      <c r="L21" s="2001"/>
      <c r="M21" s="2001"/>
      <c r="N21" s="1952"/>
      <c r="O21" s="983"/>
      <c r="P21" s="979"/>
      <c r="Q21" s="979"/>
      <c r="R21" s="975"/>
      <c r="S21" s="975"/>
      <c r="T21" s="975"/>
      <c r="U21" s="975"/>
      <c r="V21" s="975"/>
      <c r="W21" s="975"/>
      <c r="X21" s="975"/>
      <c r="Y21" s="975"/>
    </row>
    <row r="22" spans="1:25" s="986" customFormat="1" ht="24" customHeight="1">
      <c r="A22" s="1996"/>
      <c r="B22" s="1998"/>
      <c r="C22" s="1913"/>
      <c r="D22" s="1936"/>
      <c r="E22" s="1950"/>
      <c r="F22" s="1950"/>
      <c r="G22" s="992"/>
      <c r="H22" s="1026"/>
      <c r="I22" s="1026"/>
      <c r="J22" s="1026"/>
      <c r="K22" s="1026"/>
      <c r="L22" s="1026"/>
      <c r="M22" s="1026"/>
      <c r="N22" s="1952"/>
      <c r="O22" s="989"/>
      <c r="P22" s="988"/>
      <c r="Q22" s="988"/>
      <c r="R22" s="987"/>
      <c r="S22" s="987"/>
      <c r="T22" s="987"/>
      <c r="U22" s="987"/>
      <c r="V22" s="987"/>
      <c r="W22" s="987"/>
      <c r="X22" s="987"/>
      <c r="Y22" s="987"/>
    </row>
    <row r="23" spans="1:25" s="974" customFormat="1" ht="24" customHeight="1">
      <c r="A23" s="1997"/>
      <c r="B23" s="1999"/>
      <c r="C23" s="1908"/>
      <c r="D23" s="1910"/>
      <c r="E23" s="1912"/>
      <c r="F23" s="1912"/>
      <c r="G23" s="1994"/>
      <c r="H23" s="1994"/>
      <c r="I23" s="1994"/>
      <c r="J23" s="1994"/>
      <c r="K23" s="1994"/>
      <c r="L23" s="1994"/>
      <c r="M23" s="1994"/>
      <c r="N23" s="1952"/>
      <c r="O23" s="985"/>
      <c r="P23" s="1949"/>
      <c r="Q23" s="1949"/>
      <c r="R23" s="975"/>
      <c r="S23" s="975"/>
      <c r="T23" s="975"/>
      <c r="U23" s="975"/>
      <c r="V23" s="975"/>
      <c r="W23" s="975"/>
      <c r="X23" s="975"/>
      <c r="Y23" s="975"/>
    </row>
    <row r="24" spans="1:25" s="974" customFormat="1" ht="24" customHeight="1">
      <c r="A24" s="1996"/>
      <c r="B24" s="1998"/>
      <c r="C24" s="1913"/>
      <c r="D24" s="1909"/>
      <c r="E24" s="1911"/>
      <c r="F24" s="1941"/>
      <c r="G24" s="1995"/>
      <c r="H24" s="1995"/>
      <c r="I24" s="1995"/>
      <c r="J24" s="1995"/>
      <c r="K24" s="1995"/>
      <c r="L24" s="1995"/>
      <c r="M24" s="1995"/>
      <c r="N24" s="1952"/>
      <c r="O24" s="2000" t="s">
        <v>77</v>
      </c>
      <c r="P24" s="2000"/>
      <c r="Q24" s="2000"/>
      <c r="R24" s="975"/>
      <c r="S24" s="975"/>
      <c r="T24" s="975"/>
      <c r="U24" s="975"/>
      <c r="V24" s="975"/>
      <c r="W24" s="975"/>
      <c r="X24" s="975"/>
      <c r="Y24" s="975"/>
    </row>
    <row r="25" spans="1:25" s="974" customFormat="1" ht="24" customHeight="1">
      <c r="A25" s="1997"/>
      <c r="B25" s="1999"/>
      <c r="C25" s="1908"/>
      <c r="D25" s="1910"/>
      <c r="E25" s="1912"/>
      <c r="F25" s="1942"/>
      <c r="G25" s="1031"/>
      <c r="H25" s="1955"/>
      <c r="I25" s="1955"/>
      <c r="J25" s="1955"/>
      <c r="K25" s="1955"/>
      <c r="L25" s="1955"/>
      <c r="M25" s="1955"/>
      <c r="N25" s="1952"/>
      <c r="O25" s="2000"/>
      <c r="P25" s="2000"/>
      <c r="Q25" s="2000"/>
      <c r="R25" s="975"/>
      <c r="S25" s="975"/>
      <c r="T25" s="975"/>
      <c r="U25" s="975"/>
      <c r="V25" s="975"/>
      <c r="W25" s="975"/>
      <c r="X25" s="975"/>
      <c r="Y25" s="975"/>
    </row>
    <row r="26" spans="1:25" s="974" customFormat="1" ht="24" customHeight="1">
      <c r="A26" s="1030"/>
      <c r="B26" s="1029"/>
      <c r="C26" s="1028"/>
      <c r="D26" s="1027"/>
      <c r="E26" s="1027"/>
      <c r="F26" s="1027"/>
      <c r="G26" s="973"/>
      <c r="H26" s="2001"/>
      <c r="I26" s="2001"/>
      <c r="J26" s="2001"/>
      <c r="K26" s="2001"/>
      <c r="L26" s="2001"/>
      <c r="M26" s="2001"/>
      <c r="N26" s="1952"/>
      <c r="O26" s="983"/>
      <c r="P26" s="1949"/>
      <c r="Q26" s="1949"/>
      <c r="R26" s="975"/>
      <c r="S26" s="975"/>
      <c r="T26" s="975"/>
      <c r="U26" s="975"/>
      <c r="V26" s="975"/>
      <c r="W26" s="975"/>
      <c r="X26" s="975"/>
      <c r="Y26" s="975"/>
    </row>
    <row r="27" spans="1:25" s="986" customFormat="1" ht="24" customHeight="1">
      <c r="A27" s="1996"/>
      <c r="B27" s="1998"/>
      <c r="C27" s="1913"/>
      <c r="D27" s="1936"/>
      <c r="E27" s="1950"/>
      <c r="F27" s="1950"/>
      <c r="G27" s="992"/>
      <c r="H27" s="1026"/>
      <c r="I27" s="1026"/>
      <c r="J27" s="1026"/>
      <c r="K27" s="1026"/>
      <c r="L27" s="1026"/>
      <c r="M27" s="1026"/>
      <c r="N27" s="1952"/>
      <c r="O27" s="989"/>
      <c r="P27" s="988"/>
      <c r="Q27" s="988"/>
      <c r="R27" s="987"/>
      <c r="S27" s="987"/>
      <c r="T27" s="987"/>
      <c r="U27" s="987"/>
      <c r="V27" s="987"/>
      <c r="W27" s="987"/>
      <c r="X27" s="987"/>
      <c r="Y27" s="987"/>
    </row>
    <row r="28" spans="1:25" s="974" customFormat="1" ht="24" customHeight="1">
      <c r="A28" s="1997"/>
      <c r="B28" s="1999"/>
      <c r="C28" s="1908"/>
      <c r="D28" s="1910"/>
      <c r="E28" s="1912"/>
      <c r="F28" s="1912"/>
      <c r="G28" s="1994"/>
      <c r="H28" s="1994"/>
      <c r="I28" s="1994"/>
      <c r="J28" s="1994"/>
      <c r="K28" s="1994"/>
      <c r="L28" s="1994"/>
      <c r="M28" s="1994"/>
      <c r="N28" s="1952"/>
      <c r="O28" s="985"/>
      <c r="P28" s="1949"/>
      <c r="Q28" s="1949"/>
      <c r="R28" s="975"/>
      <c r="S28" s="975"/>
      <c r="T28" s="975"/>
      <c r="U28" s="975"/>
      <c r="V28" s="975"/>
      <c r="W28" s="975"/>
      <c r="X28" s="975"/>
      <c r="Y28" s="975"/>
    </row>
    <row r="29" spans="1:25" s="974" customFormat="1" ht="24" customHeight="1">
      <c r="A29" s="1996"/>
      <c r="B29" s="1998"/>
      <c r="C29" s="1913"/>
      <c r="D29" s="1909"/>
      <c r="E29" s="1911"/>
      <c r="F29" s="1941"/>
      <c r="G29" s="1995"/>
      <c r="H29" s="1995"/>
      <c r="I29" s="1995"/>
      <c r="J29" s="1995"/>
      <c r="K29" s="1995"/>
      <c r="L29" s="1995"/>
      <c r="M29" s="1995"/>
      <c r="N29" s="1952"/>
      <c r="O29" s="2000" t="s">
        <v>78</v>
      </c>
      <c r="P29" s="2000"/>
      <c r="Q29" s="2000"/>
      <c r="R29" s="975"/>
      <c r="S29" s="975"/>
      <c r="T29" s="975"/>
      <c r="U29" s="975"/>
      <c r="V29" s="975"/>
      <c r="W29" s="975"/>
      <c r="X29" s="975"/>
      <c r="Y29" s="975"/>
    </row>
    <row r="30" spans="1:25" s="974" customFormat="1" ht="24" customHeight="1">
      <c r="A30" s="1997"/>
      <c r="B30" s="1999"/>
      <c r="C30" s="1908"/>
      <c r="D30" s="1910"/>
      <c r="E30" s="1912"/>
      <c r="F30" s="1942"/>
      <c r="G30" s="966"/>
      <c r="H30" s="1955"/>
      <c r="I30" s="1955"/>
      <c r="J30" s="1955"/>
      <c r="K30" s="1955"/>
      <c r="L30" s="1955"/>
      <c r="M30" s="1955"/>
      <c r="N30" s="1952"/>
      <c r="O30" s="2000"/>
      <c r="P30" s="2000"/>
      <c r="Q30" s="2000"/>
      <c r="R30" s="975"/>
      <c r="S30" s="975"/>
      <c r="T30" s="975"/>
      <c r="U30" s="975"/>
      <c r="V30" s="975"/>
      <c r="W30" s="975"/>
      <c r="X30" s="975"/>
      <c r="Y30" s="975"/>
    </row>
    <row r="31" spans="1:25" s="974" customFormat="1" ht="24" customHeight="1">
      <c r="A31" s="1030"/>
      <c r="B31" s="1029"/>
      <c r="C31" s="1028"/>
      <c r="D31" s="1027"/>
      <c r="E31" s="1911"/>
      <c r="F31" s="1027"/>
      <c r="G31" s="973"/>
      <c r="H31" s="2001"/>
      <c r="I31" s="2001"/>
      <c r="J31" s="2001"/>
      <c r="K31" s="2001"/>
      <c r="L31" s="2001"/>
      <c r="M31" s="2001"/>
      <c r="N31" s="1952"/>
      <c r="O31" s="983"/>
      <c r="P31" s="1949"/>
      <c r="Q31" s="1949"/>
      <c r="R31" s="975"/>
      <c r="S31" s="975"/>
      <c r="T31" s="975"/>
      <c r="U31" s="975"/>
      <c r="V31" s="975"/>
      <c r="W31" s="975"/>
      <c r="X31" s="975"/>
      <c r="Y31" s="975"/>
    </row>
    <row r="32" spans="1:25" s="986" customFormat="1" ht="24" customHeight="1">
      <c r="A32" s="1980"/>
      <c r="B32" s="1980"/>
      <c r="C32" s="1980"/>
      <c r="D32" s="1980"/>
      <c r="E32" s="1950"/>
      <c r="F32" s="993"/>
      <c r="G32" s="992"/>
      <c r="H32" s="1026"/>
      <c r="I32" s="1026"/>
      <c r="J32" s="1026"/>
      <c r="K32" s="1026"/>
      <c r="L32" s="1026"/>
      <c r="M32" s="1026"/>
      <c r="N32" s="1952"/>
      <c r="O32" s="989"/>
      <c r="P32" s="988"/>
      <c r="Q32" s="988"/>
      <c r="R32" s="987"/>
      <c r="S32" s="987"/>
      <c r="T32" s="987"/>
      <c r="U32" s="987"/>
      <c r="V32" s="987"/>
      <c r="W32" s="987"/>
      <c r="X32" s="987"/>
      <c r="Y32" s="987"/>
    </row>
    <row r="33" spans="1:25" s="940" customFormat="1" ht="21" customHeight="1">
      <c r="A33" s="946"/>
      <c r="B33" s="959"/>
      <c r="C33" s="958"/>
      <c r="D33" s="957"/>
      <c r="E33" s="957"/>
      <c r="F33" s="957"/>
      <c r="G33" s="956"/>
      <c r="H33" s="956"/>
      <c r="I33" s="956"/>
      <c r="J33" s="955"/>
      <c r="K33" s="954"/>
      <c r="L33" s="953"/>
      <c r="M33" s="953"/>
      <c r="N33" s="952"/>
      <c r="O33" s="950"/>
      <c r="P33" s="951"/>
      <c r="Q33" s="950"/>
      <c r="R33" s="946"/>
      <c r="S33" s="946"/>
      <c r="T33" s="946"/>
      <c r="U33" s="946"/>
      <c r="V33" s="946"/>
      <c r="W33" s="946"/>
      <c r="X33" s="946"/>
      <c r="Y33" s="946"/>
    </row>
    <row r="34" spans="5:25" s="940" customFormat="1" ht="12" customHeight="1">
      <c r="E34" s="1025"/>
      <c r="F34" s="1974"/>
      <c r="G34" s="1974"/>
      <c r="H34" s="1024"/>
      <c r="I34" s="1023"/>
      <c r="J34" s="1023"/>
      <c r="K34" s="1981" t="s">
        <v>25</v>
      </c>
      <c r="L34" s="1982"/>
      <c r="M34" s="1982"/>
      <c r="N34" s="1982"/>
      <c r="O34" s="1982"/>
      <c r="P34" s="1982"/>
      <c r="Q34" s="1983"/>
      <c r="T34" s="975"/>
      <c r="U34" s="975"/>
      <c r="V34" s="975"/>
      <c r="W34" s="975"/>
      <c r="X34" s="975"/>
      <c r="Y34" s="975"/>
    </row>
    <row r="35" spans="5:25" s="940" customFormat="1" ht="12" customHeight="1">
      <c r="E35" s="1025"/>
      <c r="F35" s="1974"/>
      <c r="G35" s="1974"/>
      <c r="H35" s="1024"/>
      <c r="I35" s="1023"/>
      <c r="J35" s="1023"/>
      <c r="K35" s="1984"/>
      <c r="L35" s="1985"/>
      <c r="M35" s="1985"/>
      <c r="N35" s="1985"/>
      <c r="O35" s="1986"/>
      <c r="P35" s="1990"/>
      <c r="Q35" s="1991"/>
      <c r="T35" s="975"/>
      <c r="U35" s="975"/>
      <c r="V35" s="975"/>
      <c r="W35" s="975"/>
      <c r="X35" s="975"/>
      <c r="Y35" s="975"/>
    </row>
    <row r="36" spans="5:25" s="940" customFormat="1" ht="12" customHeight="1">
      <c r="E36" s="1025"/>
      <c r="F36" s="1974"/>
      <c r="G36" s="1974"/>
      <c r="H36" s="1024"/>
      <c r="I36" s="1023"/>
      <c r="J36" s="1023"/>
      <c r="K36" s="1987"/>
      <c r="L36" s="1988"/>
      <c r="M36" s="1988"/>
      <c r="N36" s="1988"/>
      <c r="O36" s="1989"/>
      <c r="P36" s="1992"/>
      <c r="Q36" s="1993"/>
      <c r="T36" s="975"/>
      <c r="U36" s="975"/>
      <c r="V36" s="975"/>
      <c r="W36" s="975"/>
      <c r="X36" s="975"/>
      <c r="Y36" s="975"/>
    </row>
    <row r="37" spans="5:25" s="940" customFormat="1" ht="12" customHeight="1">
      <c r="E37" s="1025"/>
      <c r="F37" s="1974"/>
      <c r="G37" s="1974"/>
      <c r="H37" s="1024"/>
      <c r="I37" s="1023"/>
      <c r="J37" s="1022"/>
      <c r="K37" s="1975" t="s">
        <v>26</v>
      </c>
      <c r="L37" s="1976"/>
      <c r="M37" s="1976"/>
      <c r="N37" s="1976"/>
      <c r="O37" s="1977"/>
      <c r="P37" s="1978" t="s">
        <v>86</v>
      </c>
      <c r="Q37" s="1979"/>
      <c r="T37" s="975"/>
      <c r="U37" s="975"/>
      <c r="V37" s="975"/>
      <c r="W37" s="975"/>
      <c r="X37" s="975"/>
      <c r="Y37" s="975"/>
    </row>
    <row r="38" spans="1:25" s="940" customFormat="1" ht="12">
      <c r="A38" s="946"/>
      <c r="B38" s="946"/>
      <c r="C38" s="948"/>
      <c r="D38" s="947"/>
      <c r="E38" s="947"/>
      <c r="F38" s="947"/>
      <c r="G38" s="946"/>
      <c r="H38" s="946"/>
      <c r="I38" s="946"/>
      <c r="J38" s="946"/>
      <c r="K38" s="946"/>
      <c r="L38" s="946"/>
      <c r="M38" s="946"/>
      <c r="N38" s="946"/>
      <c r="O38" s="946"/>
      <c r="P38" s="947"/>
      <c r="Q38" s="947"/>
      <c r="R38" s="946"/>
      <c r="S38" s="946"/>
      <c r="T38" s="946"/>
      <c r="U38" s="946"/>
      <c r="V38" s="946"/>
      <c r="W38" s="946"/>
      <c r="X38" s="946"/>
      <c r="Y38" s="946"/>
    </row>
    <row r="39" spans="1:25" s="940" customFormat="1" ht="12">
      <c r="A39" s="946"/>
      <c r="B39" s="946"/>
      <c r="C39" s="948"/>
      <c r="D39" s="947"/>
      <c r="E39" s="947"/>
      <c r="F39" s="947"/>
      <c r="G39" s="946"/>
      <c r="H39" s="946"/>
      <c r="I39" s="946"/>
      <c r="J39" s="946"/>
      <c r="K39" s="946"/>
      <c r="L39" s="946"/>
      <c r="M39" s="946"/>
      <c r="N39" s="946"/>
      <c r="O39" s="946"/>
      <c r="P39" s="947"/>
      <c r="Q39" s="947"/>
      <c r="R39" s="946"/>
      <c r="S39" s="946"/>
      <c r="T39" s="946"/>
      <c r="U39" s="946"/>
      <c r="V39" s="946"/>
      <c r="W39" s="946"/>
      <c r="X39" s="946"/>
      <c r="Y39" s="946"/>
    </row>
    <row r="40" spans="1:25" s="940" customFormat="1" ht="12">
      <c r="A40" s="946"/>
      <c r="B40" s="946"/>
      <c r="C40" s="948"/>
      <c r="D40" s="947"/>
      <c r="E40" s="947"/>
      <c r="F40" s="947"/>
      <c r="G40" s="946"/>
      <c r="H40" s="946"/>
      <c r="I40" s="946"/>
      <c r="J40" s="946"/>
      <c r="K40" s="946"/>
      <c r="L40" s="946"/>
      <c r="M40" s="946"/>
      <c r="N40" s="946"/>
      <c r="O40" s="946"/>
      <c r="P40" s="947"/>
      <c r="Q40" s="947"/>
      <c r="R40" s="946"/>
      <c r="S40" s="946"/>
      <c r="T40" s="946"/>
      <c r="U40" s="946"/>
      <c r="V40" s="946"/>
      <c r="W40" s="946"/>
      <c r="X40" s="946"/>
      <c r="Y40" s="946"/>
    </row>
    <row r="41" spans="1:25" s="940" customFormat="1" ht="12">
      <c r="A41" s="946"/>
      <c r="B41" s="946"/>
      <c r="C41" s="948"/>
      <c r="D41" s="947"/>
      <c r="E41" s="947"/>
      <c r="F41" s="947"/>
      <c r="G41" s="946"/>
      <c r="H41" s="946"/>
      <c r="I41" s="946"/>
      <c r="J41" s="946"/>
      <c r="K41" s="946"/>
      <c r="L41" s="946"/>
      <c r="M41" s="946"/>
      <c r="N41" s="946"/>
      <c r="O41" s="946"/>
      <c r="P41" s="947"/>
      <c r="Q41" s="947"/>
      <c r="R41" s="946"/>
      <c r="S41" s="946"/>
      <c r="T41" s="946"/>
      <c r="U41" s="946"/>
      <c r="V41" s="946"/>
      <c r="W41" s="946"/>
      <c r="X41" s="946"/>
      <c r="Y41" s="946"/>
    </row>
    <row r="42" spans="1:25" s="940" customFormat="1" ht="12">
      <c r="A42" s="946"/>
      <c r="B42" s="946"/>
      <c r="C42" s="948"/>
      <c r="D42" s="947"/>
      <c r="E42" s="947"/>
      <c r="F42" s="947"/>
      <c r="G42" s="946"/>
      <c r="H42" s="946"/>
      <c r="I42" s="946"/>
      <c r="J42" s="946"/>
      <c r="K42" s="946"/>
      <c r="L42" s="946"/>
      <c r="M42" s="946"/>
      <c r="N42" s="946"/>
      <c r="O42" s="946"/>
      <c r="P42" s="947"/>
      <c r="Q42" s="947"/>
      <c r="R42" s="946"/>
      <c r="S42" s="946"/>
      <c r="T42" s="946"/>
      <c r="U42" s="946"/>
      <c r="V42" s="946"/>
      <c r="W42" s="946"/>
      <c r="X42" s="946"/>
      <c r="Y42" s="946"/>
    </row>
    <row r="43" spans="1:25" s="940" customFormat="1" ht="12">
      <c r="A43" s="946"/>
      <c r="B43" s="946"/>
      <c r="C43" s="948"/>
      <c r="D43" s="947"/>
      <c r="E43" s="947"/>
      <c r="F43" s="947"/>
      <c r="G43" s="946"/>
      <c r="H43" s="946"/>
      <c r="I43" s="946"/>
      <c r="J43" s="946"/>
      <c r="K43" s="946"/>
      <c r="L43" s="946"/>
      <c r="M43" s="946"/>
      <c r="N43" s="946"/>
      <c r="O43" s="946"/>
      <c r="P43" s="947"/>
      <c r="Q43" s="947"/>
      <c r="R43" s="946"/>
      <c r="S43" s="946"/>
      <c r="T43" s="946"/>
      <c r="U43" s="946"/>
      <c r="V43" s="946"/>
      <c r="W43" s="946"/>
      <c r="X43" s="946"/>
      <c r="Y43" s="946"/>
    </row>
    <row r="44" spans="1:25" s="940" customFormat="1" ht="12">
      <c r="A44" s="946"/>
      <c r="B44" s="946"/>
      <c r="C44" s="948"/>
      <c r="D44" s="947"/>
      <c r="E44" s="947"/>
      <c r="F44" s="947"/>
      <c r="G44" s="946"/>
      <c r="H44" s="946"/>
      <c r="I44" s="946"/>
      <c r="J44" s="946"/>
      <c r="K44" s="946"/>
      <c r="L44" s="946"/>
      <c r="M44" s="946"/>
      <c r="N44" s="946"/>
      <c r="O44" s="946"/>
      <c r="P44" s="947"/>
      <c r="Q44" s="947"/>
      <c r="R44" s="946"/>
      <c r="S44" s="946"/>
      <c r="T44" s="946"/>
      <c r="U44" s="946"/>
      <c r="V44" s="946"/>
      <c r="W44" s="946"/>
      <c r="X44" s="946"/>
      <c r="Y44" s="946"/>
    </row>
    <row r="45" spans="1:25" s="940" customFormat="1" ht="12">
      <c r="A45" s="946"/>
      <c r="B45" s="946"/>
      <c r="C45" s="948"/>
      <c r="D45" s="947"/>
      <c r="E45" s="947"/>
      <c r="F45" s="947"/>
      <c r="G45" s="946"/>
      <c r="H45" s="946"/>
      <c r="I45" s="946"/>
      <c r="J45" s="946"/>
      <c r="K45" s="946"/>
      <c r="L45" s="946"/>
      <c r="M45" s="946"/>
      <c r="N45" s="946"/>
      <c r="O45" s="946"/>
      <c r="P45" s="947"/>
      <c r="Q45" s="947"/>
      <c r="R45" s="946"/>
      <c r="S45" s="946"/>
      <c r="T45" s="946"/>
      <c r="U45" s="946"/>
      <c r="V45" s="946"/>
      <c r="W45" s="946"/>
      <c r="X45" s="946"/>
      <c r="Y45" s="946"/>
    </row>
    <row r="46" spans="1:25" s="940" customFormat="1" ht="12">
      <c r="A46" s="946"/>
      <c r="B46" s="946"/>
      <c r="C46" s="948"/>
      <c r="D46" s="947"/>
      <c r="E46" s="947"/>
      <c r="F46" s="947"/>
      <c r="G46" s="946"/>
      <c r="H46" s="946"/>
      <c r="I46" s="946"/>
      <c r="J46" s="946"/>
      <c r="K46" s="946"/>
      <c r="L46" s="946"/>
      <c r="M46" s="946"/>
      <c r="N46" s="946"/>
      <c r="O46" s="946"/>
      <c r="P46" s="947"/>
      <c r="Q46" s="947"/>
      <c r="R46" s="946"/>
      <c r="S46" s="946"/>
      <c r="T46" s="946"/>
      <c r="U46" s="946"/>
      <c r="V46" s="946"/>
      <c r="W46" s="946"/>
      <c r="X46" s="946"/>
      <c r="Y46" s="946"/>
    </row>
    <row r="47" spans="1:25" s="940" customFormat="1" ht="12">
      <c r="A47" s="946"/>
      <c r="B47" s="946"/>
      <c r="C47" s="948"/>
      <c r="D47" s="947"/>
      <c r="E47" s="947"/>
      <c r="F47" s="947"/>
      <c r="G47" s="946"/>
      <c r="H47" s="946"/>
      <c r="I47" s="946"/>
      <c r="J47" s="946"/>
      <c r="K47" s="946"/>
      <c r="L47" s="946"/>
      <c r="M47" s="946"/>
      <c r="N47" s="946"/>
      <c r="O47" s="946"/>
      <c r="P47" s="947"/>
      <c r="Q47" s="947"/>
      <c r="R47" s="946"/>
      <c r="S47" s="946"/>
      <c r="T47" s="946"/>
      <c r="U47" s="946"/>
      <c r="V47" s="946"/>
      <c r="W47" s="946"/>
      <c r="X47" s="946"/>
      <c r="Y47" s="946"/>
    </row>
    <row r="48" spans="1:25" s="940" customFormat="1" ht="12">
      <c r="A48" s="946"/>
      <c r="B48" s="946"/>
      <c r="C48" s="948"/>
      <c r="D48" s="947"/>
      <c r="E48" s="947"/>
      <c r="F48" s="947"/>
      <c r="G48" s="946"/>
      <c r="H48" s="946"/>
      <c r="I48" s="946"/>
      <c r="J48" s="946"/>
      <c r="K48" s="946"/>
      <c r="L48" s="946"/>
      <c r="M48" s="946"/>
      <c r="N48" s="946"/>
      <c r="O48" s="946"/>
      <c r="P48" s="947"/>
      <c r="Q48" s="947"/>
      <c r="R48" s="946"/>
      <c r="S48" s="946"/>
      <c r="T48" s="946"/>
      <c r="U48" s="946"/>
      <c r="V48" s="946"/>
      <c r="W48" s="946"/>
      <c r="X48" s="946"/>
      <c r="Y48" s="946"/>
    </row>
    <row r="49" spans="1:25" s="940" customFormat="1" ht="12">
      <c r="A49" s="946"/>
      <c r="B49" s="946"/>
      <c r="C49" s="948"/>
      <c r="D49" s="947"/>
      <c r="E49" s="947"/>
      <c r="F49" s="947"/>
      <c r="G49" s="946"/>
      <c r="H49" s="946"/>
      <c r="I49" s="946"/>
      <c r="J49" s="946"/>
      <c r="K49" s="946"/>
      <c r="L49" s="946"/>
      <c r="M49" s="946"/>
      <c r="N49" s="946"/>
      <c r="O49" s="946"/>
      <c r="P49" s="947"/>
      <c r="Q49" s="947"/>
      <c r="R49" s="946"/>
      <c r="S49" s="946"/>
      <c r="T49" s="946"/>
      <c r="U49" s="946"/>
      <c r="V49" s="946"/>
      <c r="W49" s="946"/>
      <c r="X49" s="946"/>
      <c r="Y49" s="946"/>
    </row>
    <row r="50" spans="1:25" s="940" customFormat="1" ht="12">
      <c r="A50" s="946"/>
      <c r="B50" s="946"/>
      <c r="C50" s="948"/>
      <c r="D50" s="947"/>
      <c r="E50" s="947"/>
      <c r="F50" s="947"/>
      <c r="G50" s="946"/>
      <c r="H50" s="946"/>
      <c r="I50" s="946"/>
      <c r="J50" s="946"/>
      <c r="K50" s="946"/>
      <c r="L50" s="946"/>
      <c r="M50" s="946"/>
      <c r="N50" s="946"/>
      <c r="O50" s="946"/>
      <c r="P50" s="947"/>
      <c r="Q50" s="947"/>
      <c r="R50" s="946"/>
      <c r="S50" s="946"/>
      <c r="T50" s="946"/>
      <c r="U50" s="946"/>
      <c r="V50" s="946"/>
      <c r="W50" s="946"/>
      <c r="X50" s="946"/>
      <c r="Y50" s="946"/>
    </row>
    <row r="51" spans="1:25" s="940" customFormat="1" ht="12">
      <c r="A51" s="946"/>
      <c r="B51" s="946"/>
      <c r="C51" s="948"/>
      <c r="D51" s="947"/>
      <c r="E51" s="947"/>
      <c r="F51" s="947"/>
      <c r="G51" s="946"/>
      <c r="H51" s="946"/>
      <c r="I51" s="946"/>
      <c r="J51" s="946"/>
      <c r="K51" s="946"/>
      <c r="L51" s="946"/>
      <c r="M51" s="946"/>
      <c r="N51" s="946"/>
      <c r="O51" s="946"/>
      <c r="P51" s="947"/>
      <c r="Q51" s="947"/>
      <c r="R51" s="946"/>
      <c r="S51" s="946"/>
      <c r="T51" s="946"/>
      <c r="U51" s="946"/>
      <c r="V51" s="946"/>
      <c r="W51" s="946"/>
      <c r="X51" s="946"/>
      <c r="Y51" s="946"/>
    </row>
    <row r="52" spans="1:25" s="940" customFormat="1" ht="12">
      <c r="A52" s="946"/>
      <c r="B52" s="946"/>
      <c r="C52" s="948"/>
      <c r="D52" s="947"/>
      <c r="E52" s="947"/>
      <c r="F52" s="947"/>
      <c r="G52" s="946"/>
      <c r="H52" s="946"/>
      <c r="I52" s="946"/>
      <c r="J52" s="946"/>
      <c r="K52" s="946"/>
      <c r="L52" s="946"/>
      <c r="M52" s="946"/>
      <c r="N52" s="946"/>
      <c r="O52" s="946"/>
      <c r="P52" s="947"/>
      <c r="Q52" s="947"/>
      <c r="R52" s="946"/>
      <c r="S52" s="946"/>
      <c r="T52" s="946"/>
      <c r="U52" s="946"/>
      <c r="V52" s="946"/>
      <c r="W52" s="946"/>
      <c r="X52" s="946"/>
      <c r="Y52" s="946"/>
    </row>
    <row r="53" spans="1:25" s="940" customFormat="1" ht="12">
      <c r="A53" s="946"/>
      <c r="B53" s="946"/>
      <c r="C53" s="948"/>
      <c r="D53" s="947"/>
      <c r="E53" s="947"/>
      <c r="F53" s="947"/>
      <c r="G53" s="946"/>
      <c r="H53" s="946"/>
      <c r="I53" s="946"/>
      <c r="J53" s="946"/>
      <c r="K53" s="946"/>
      <c r="L53" s="946"/>
      <c r="M53" s="946"/>
      <c r="N53" s="946"/>
      <c r="O53" s="946"/>
      <c r="P53" s="947"/>
      <c r="Q53" s="947"/>
      <c r="R53" s="946"/>
      <c r="S53" s="946"/>
      <c r="T53" s="946"/>
      <c r="U53" s="946"/>
      <c r="V53" s="946"/>
      <c r="W53" s="946"/>
      <c r="X53" s="946"/>
      <c r="Y53" s="946"/>
    </row>
    <row r="54" spans="1:25" s="940" customFormat="1" ht="12">
      <c r="A54" s="946"/>
      <c r="B54" s="946"/>
      <c r="C54" s="948"/>
      <c r="D54" s="947"/>
      <c r="E54" s="947"/>
      <c r="F54" s="947"/>
      <c r="G54" s="946"/>
      <c r="H54" s="946"/>
      <c r="I54" s="946"/>
      <c r="J54" s="946"/>
      <c r="K54" s="946"/>
      <c r="L54" s="946"/>
      <c r="M54" s="946"/>
      <c r="N54" s="946"/>
      <c r="O54" s="946"/>
      <c r="P54" s="947"/>
      <c r="Q54" s="947"/>
      <c r="R54" s="946"/>
      <c r="S54" s="946"/>
      <c r="T54" s="946"/>
      <c r="U54" s="946"/>
      <c r="V54" s="946"/>
      <c r="W54" s="946"/>
      <c r="X54" s="946"/>
      <c r="Y54" s="946"/>
    </row>
    <row r="55" spans="1:25" s="940" customFormat="1" ht="12">
      <c r="A55" s="946"/>
      <c r="B55" s="946"/>
      <c r="C55" s="948"/>
      <c r="D55" s="947"/>
      <c r="E55" s="947"/>
      <c r="F55" s="947"/>
      <c r="G55" s="946"/>
      <c r="H55" s="946"/>
      <c r="I55" s="946"/>
      <c r="J55" s="946"/>
      <c r="K55" s="946"/>
      <c r="L55" s="946"/>
      <c r="M55" s="946"/>
      <c r="N55" s="946"/>
      <c r="O55" s="946"/>
      <c r="P55" s="947"/>
      <c r="Q55" s="947"/>
      <c r="R55" s="946"/>
      <c r="S55" s="946"/>
      <c r="T55" s="946"/>
      <c r="U55" s="946"/>
      <c r="V55" s="946"/>
      <c r="W55" s="946"/>
      <c r="X55" s="946"/>
      <c r="Y55" s="946"/>
    </row>
    <row r="56" spans="1:25" s="940" customFormat="1" ht="12">
      <c r="A56" s="946"/>
      <c r="B56" s="946"/>
      <c r="C56" s="948"/>
      <c r="D56" s="947"/>
      <c r="E56" s="947"/>
      <c r="F56" s="947"/>
      <c r="G56" s="946"/>
      <c r="H56" s="946"/>
      <c r="I56" s="946"/>
      <c r="J56" s="946"/>
      <c r="K56" s="946"/>
      <c r="L56" s="946"/>
      <c r="M56" s="946"/>
      <c r="N56" s="946"/>
      <c r="O56" s="946"/>
      <c r="P56" s="947"/>
      <c r="Q56" s="947"/>
      <c r="R56" s="946"/>
      <c r="S56" s="946"/>
      <c r="T56" s="946"/>
      <c r="U56" s="946"/>
      <c r="V56" s="946"/>
      <c r="W56" s="946"/>
      <c r="X56" s="946"/>
      <c r="Y56" s="946"/>
    </row>
    <row r="57" spans="1:25" s="940" customFormat="1" ht="12">
      <c r="A57" s="946"/>
      <c r="B57" s="946"/>
      <c r="C57" s="948"/>
      <c r="D57" s="947"/>
      <c r="E57" s="947"/>
      <c r="F57" s="947"/>
      <c r="G57" s="946"/>
      <c r="H57" s="946"/>
      <c r="I57" s="946"/>
      <c r="J57" s="946"/>
      <c r="K57" s="946"/>
      <c r="L57" s="946"/>
      <c r="M57" s="946"/>
      <c r="N57" s="946"/>
      <c r="O57" s="946"/>
      <c r="P57" s="947"/>
      <c r="Q57" s="947"/>
      <c r="R57" s="946"/>
      <c r="S57" s="946"/>
      <c r="T57" s="946"/>
      <c r="U57" s="946"/>
      <c r="V57" s="946"/>
      <c r="W57" s="946"/>
      <c r="X57" s="946"/>
      <c r="Y57" s="946"/>
    </row>
    <row r="58" spans="1:25" s="940" customFormat="1" ht="12">
      <c r="A58" s="946"/>
      <c r="B58" s="946"/>
      <c r="C58" s="948"/>
      <c r="D58" s="947"/>
      <c r="E58" s="947"/>
      <c r="F58" s="947"/>
      <c r="G58" s="946"/>
      <c r="H58" s="946"/>
      <c r="I58" s="946"/>
      <c r="J58" s="946"/>
      <c r="K58" s="946"/>
      <c r="L58" s="946"/>
      <c r="M58" s="946"/>
      <c r="N58" s="946"/>
      <c r="O58" s="946"/>
      <c r="P58" s="947"/>
      <c r="Q58" s="947"/>
      <c r="R58" s="946"/>
      <c r="S58" s="946"/>
      <c r="T58" s="946"/>
      <c r="U58" s="946"/>
      <c r="V58" s="946"/>
      <c r="W58" s="946"/>
      <c r="X58" s="946"/>
      <c r="Y58" s="946"/>
    </row>
    <row r="59" spans="1:25" s="940" customFormat="1" ht="12">
      <c r="A59" s="946"/>
      <c r="B59" s="946"/>
      <c r="C59" s="948"/>
      <c r="D59" s="947"/>
      <c r="E59" s="947"/>
      <c r="F59" s="947"/>
      <c r="G59" s="946"/>
      <c r="H59" s="946"/>
      <c r="I59" s="946"/>
      <c r="J59" s="946"/>
      <c r="K59" s="946"/>
      <c r="L59" s="946"/>
      <c r="M59" s="946"/>
      <c r="N59" s="946"/>
      <c r="O59" s="946"/>
      <c r="P59" s="947"/>
      <c r="Q59" s="947"/>
      <c r="R59" s="946"/>
      <c r="S59" s="946"/>
      <c r="T59" s="946"/>
      <c r="U59" s="946"/>
      <c r="V59" s="946"/>
      <c r="W59" s="946"/>
      <c r="X59" s="946"/>
      <c r="Y59" s="946"/>
    </row>
    <row r="60" spans="1:25" s="940" customFormat="1" ht="12">
      <c r="A60" s="946"/>
      <c r="B60" s="946"/>
      <c r="C60" s="948"/>
      <c r="D60" s="947"/>
      <c r="E60" s="947"/>
      <c r="F60" s="947"/>
      <c r="G60" s="946"/>
      <c r="H60" s="946"/>
      <c r="I60" s="946"/>
      <c r="J60" s="946"/>
      <c r="K60" s="946"/>
      <c r="L60" s="946"/>
      <c r="M60" s="946"/>
      <c r="N60" s="946"/>
      <c r="O60" s="946"/>
      <c r="P60" s="947"/>
      <c r="Q60" s="947"/>
      <c r="R60" s="946"/>
      <c r="S60" s="946"/>
      <c r="T60" s="946"/>
      <c r="U60" s="946"/>
      <c r="V60" s="946"/>
      <c r="W60" s="946"/>
      <c r="X60" s="946"/>
      <c r="Y60" s="946"/>
    </row>
    <row r="61" spans="1:25" s="940" customFormat="1" ht="12">
      <c r="A61" s="946"/>
      <c r="B61" s="946"/>
      <c r="C61" s="948"/>
      <c r="D61" s="947"/>
      <c r="E61" s="947"/>
      <c r="F61" s="947"/>
      <c r="G61" s="946"/>
      <c r="H61" s="946"/>
      <c r="I61" s="946"/>
      <c r="J61" s="946"/>
      <c r="K61" s="946"/>
      <c r="L61" s="946"/>
      <c r="M61" s="946"/>
      <c r="N61" s="946"/>
      <c r="O61" s="946"/>
      <c r="P61" s="947"/>
      <c r="Q61" s="947"/>
      <c r="R61" s="946"/>
      <c r="S61" s="946"/>
      <c r="T61" s="946"/>
      <c r="U61" s="946"/>
      <c r="V61" s="946"/>
      <c r="W61" s="946"/>
      <c r="X61" s="946"/>
      <c r="Y61" s="946"/>
    </row>
    <row r="62" spans="1:25" s="940" customFormat="1" ht="12">
      <c r="A62" s="946"/>
      <c r="B62" s="946"/>
      <c r="C62" s="948"/>
      <c r="D62" s="947"/>
      <c r="E62" s="947"/>
      <c r="F62" s="947"/>
      <c r="G62" s="946"/>
      <c r="H62" s="946"/>
      <c r="I62" s="946"/>
      <c r="J62" s="946"/>
      <c r="K62" s="946"/>
      <c r="L62" s="946"/>
      <c r="M62" s="946"/>
      <c r="N62" s="946"/>
      <c r="O62" s="946"/>
      <c r="P62" s="947"/>
      <c r="Q62" s="947"/>
      <c r="R62" s="946"/>
      <c r="S62" s="946"/>
      <c r="T62" s="946"/>
      <c r="U62" s="946"/>
      <c r="V62" s="946"/>
      <c r="W62" s="946"/>
      <c r="X62" s="946"/>
      <c r="Y62" s="946"/>
    </row>
    <row r="63" spans="1:25" s="940" customFormat="1" ht="12">
      <c r="A63" s="946"/>
      <c r="B63" s="946"/>
      <c r="C63" s="948"/>
      <c r="D63" s="947"/>
      <c r="E63" s="947"/>
      <c r="F63" s="947"/>
      <c r="G63" s="946"/>
      <c r="H63" s="946"/>
      <c r="I63" s="946"/>
      <c r="J63" s="946"/>
      <c r="K63" s="946"/>
      <c r="L63" s="946"/>
      <c r="M63" s="946"/>
      <c r="N63" s="946"/>
      <c r="O63" s="946"/>
      <c r="P63" s="947"/>
      <c r="Q63" s="947"/>
      <c r="R63" s="946"/>
      <c r="S63" s="946"/>
      <c r="T63" s="946"/>
      <c r="U63" s="946"/>
      <c r="V63" s="946"/>
      <c r="W63" s="946"/>
      <c r="X63" s="946"/>
      <c r="Y63" s="946"/>
    </row>
    <row r="64" spans="1:25" s="940" customFormat="1" ht="12">
      <c r="A64" s="946"/>
      <c r="B64" s="946"/>
      <c r="C64" s="948"/>
      <c r="D64" s="947"/>
      <c r="E64" s="947"/>
      <c r="F64" s="947"/>
      <c r="G64" s="946"/>
      <c r="H64" s="946"/>
      <c r="I64" s="946"/>
      <c r="J64" s="946"/>
      <c r="K64" s="946"/>
      <c r="L64" s="946"/>
      <c r="M64" s="946"/>
      <c r="N64" s="946"/>
      <c r="O64" s="946"/>
      <c r="P64" s="947"/>
      <c r="Q64" s="947"/>
      <c r="R64" s="946"/>
      <c r="S64" s="946"/>
      <c r="T64" s="946"/>
      <c r="U64" s="946"/>
      <c r="V64" s="946"/>
      <c r="W64" s="946"/>
      <c r="X64" s="946"/>
      <c r="Y64" s="946"/>
    </row>
    <row r="65" spans="1:25" s="940" customFormat="1" ht="12">
      <c r="A65" s="946"/>
      <c r="B65" s="946"/>
      <c r="C65" s="942"/>
      <c r="D65" s="947"/>
      <c r="E65" s="947"/>
      <c r="F65" s="947"/>
      <c r="G65" s="946"/>
      <c r="H65" s="946"/>
      <c r="I65" s="946"/>
      <c r="J65" s="946"/>
      <c r="K65" s="946"/>
      <c r="L65" s="946"/>
      <c r="M65" s="946"/>
      <c r="N65" s="946"/>
      <c r="O65" s="946"/>
      <c r="P65" s="947"/>
      <c r="Q65" s="947"/>
      <c r="R65" s="946"/>
      <c r="S65" s="946"/>
      <c r="T65" s="946"/>
      <c r="U65" s="946"/>
      <c r="V65" s="946"/>
      <c r="W65" s="946"/>
      <c r="X65" s="946"/>
      <c r="Y65" s="946"/>
    </row>
    <row r="66" spans="1:25" s="940" customFormat="1" ht="12">
      <c r="A66" s="946"/>
      <c r="B66" s="946"/>
      <c r="C66" s="942"/>
      <c r="D66" s="947"/>
      <c r="E66" s="947"/>
      <c r="F66" s="947"/>
      <c r="G66" s="946"/>
      <c r="H66" s="946"/>
      <c r="I66" s="946"/>
      <c r="J66" s="946"/>
      <c r="K66" s="946"/>
      <c r="L66" s="946"/>
      <c r="M66" s="946"/>
      <c r="N66" s="946"/>
      <c r="O66" s="946"/>
      <c r="P66" s="947"/>
      <c r="Q66" s="947"/>
      <c r="R66" s="946"/>
      <c r="S66" s="946"/>
      <c r="T66" s="946"/>
      <c r="U66" s="946"/>
      <c r="V66" s="946"/>
      <c r="W66" s="946"/>
      <c r="X66" s="946"/>
      <c r="Y66" s="946"/>
    </row>
    <row r="67" spans="1:25" s="940" customFormat="1" ht="12">
      <c r="A67" s="946"/>
      <c r="B67" s="946"/>
      <c r="C67" s="949">
        <v>0</v>
      </c>
      <c r="D67" s="947"/>
      <c r="E67" s="947"/>
      <c r="F67" s="947"/>
      <c r="G67" s="946"/>
      <c r="H67" s="946"/>
      <c r="I67" s="946"/>
      <c r="J67" s="946"/>
      <c r="K67" s="946"/>
      <c r="L67" s="946"/>
      <c r="M67" s="946"/>
      <c r="N67" s="946"/>
      <c r="O67" s="946"/>
      <c r="P67" s="947"/>
      <c r="Q67" s="947"/>
      <c r="R67" s="946"/>
      <c r="S67" s="946"/>
      <c r="T67" s="946"/>
      <c r="U67" s="946"/>
      <c r="V67" s="946"/>
      <c r="W67" s="946"/>
      <c r="X67" s="946"/>
      <c r="Y67" s="946"/>
    </row>
    <row r="68" spans="1:25" s="940" customFormat="1" ht="12">
      <c r="A68" s="946"/>
      <c r="B68" s="946"/>
      <c r="C68" s="948"/>
      <c r="D68" s="947"/>
      <c r="E68" s="947"/>
      <c r="F68" s="947"/>
      <c r="G68" s="946"/>
      <c r="H68" s="946"/>
      <c r="I68" s="946"/>
      <c r="J68" s="946"/>
      <c r="K68" s="946"/>
      <c r="L68" s="946"/>
      <c r="M68" s="946"/>
      <c r="N68" s="946"/>
      <c r="O68" s="946"/>
      <c r="P68" s="947"/>
      <c r="Q68" s="947"/>
      <c r="R68" s="946"/>
      <c r="S68" s="946"/>
      <c r="T68" s="946"/>
      <c r="U68" s="946"/>
      <c r="V68" s="946"/>
      <c r="W68" s="946"/>
      <c r="X68" s="946"/>
      <c r="Y68" s="946"/>
    </row>
    <row r="69" spans="1:25" s="940" customFormat="1" ht="12">
      <c r="A69" s="946"/>
      <c r="B69" s="946"/>
      <c r="C69" s="948"/>
      <c r="D69" s="947"/>
      <c r="E69" s="947"/>
      <c r="F69" s="947"/>
      <c r="G69" s="946"/>
      <c r="H69" s="946"/>
      <c r="I69" s="946"/>
      <c r="J69" s="946"/>
      <c r="K69" s="946"/>
      <c r="L69" s="946"/>
      <c r="M69" s="946"/>
      <c r="N69" s="946"/>
      <c r="O69" s="946"/>
      <c r="P69" s="947"/>
      <c r="Q69" s="947"/>
      <c r="R69" s="946"/>
      <c r="S69" s="946"/>
      <c r="T69" s="946"/>
      <c r="U69" s="946"/>
      <c r="V69" s="946"/>
      <c r="W69" s="946"/>
      <c r="X69" s="946"/>
      <c r="Y69" s="946"/>
    </row>
    <row r="70" spans="1:25" s="940" customFormat="1" ht="12">
      <c r="A70" s="946"/>
      <c r="B70" s="946"/>
      <c r="C70" s="948"/>
      <c r="D70" s="947"/>
      <c r="E70" s="947"/>
      <c r="F70" s="947"/>
      <c r="G70" s="946"/>
      <c r="H70" s="946"/>
      <c r="I70" s="946"/>
      <c r="J70" s="946"/>
      <c r="K70" s="946"/>
      <c r="L70" s="946"/>
      <c r="M70" s="946"/>
      <c r="N70" s="946"/>
      <c r="O70" s="946"/>
      <c r="P70" s="947"/>
      <c r="Q70" s="947"/>
      <c r="R70" s="946"/>
      <c r="S70" s="946"/>
      <c r="T70" s="946"/>
      <c r="U70" s="946"/>
      <c r="V70" s="946"/>
      <c r="W70" s="946"/>
      <c r="X70" s="946"/>
      <c r="Y70" s="946"/>
    </row>
    <row r="71" spans="1:25" s="940" customFormat="1" ht="12">
      <c r="A71" s="946"/>
      <c r="B71" s="946"/>
      <c r="C71" s="948"/>
      <c r="D71" s="947"/>
      <c r="E71" s="947"/>
      <c r="F71" s="947"/>
      <c r="G71" s="946"/>
      <c r="H71" s="946"/>
      <c r="I71" s="946"/>
      <c r="J71" s="946"/>
      <c r="K71" s="946"/>
      <c r="L71" s="946"/>
      <c r="M71" s="946"/>
      <c r="N71" s="946"/>
      <c r="O71" s="946"/>
      <c r="P71" s="947"/>
      <c r="Q71" s="947"/>
      <c r="R71" s="946"/>
      <c r="S71" s="946"/>
      <c r="T71" s="946"/>
      <c r="U71" s="946"/>
      <c r="V71" s="946"/>
      <c r="W71" s="946"/>
      <c r="X71" s="946"/>
      <c r="Y71" s="946"/>
    </row>
    <row r="72" spans="1:25" s="940" customFormat="1" ht="12">
      <c r="A72" s="946"/>
      <c r="B72" s="946"/>
      <c r="C72" s="948"/>
      <c r="D72" s="947"/>
      <c r="E72" s="947"/>
      <c r="F72" s="947"/>
      <c r="G72" s="946"/>
      <c r="H72" s="946"/>
      <c r="I72" s="946"/>
      <c r="J72" s="946"/>
      <c r="K72" s="946"/>
      <c r="L72" s="946"/>
      <c r="M72" s="946"/>
      <c r="N72" s="946"/>
      <c r="O72" s="946"/>
      <c r="P72" s="947"/>
      <c r="Q72" s="947"/>
      <c r="R72" s="946"/>
      <c r="S72" s="946"/>
      <c r="T72" s="946"/>
      <c r="U72" s="946"/>
      <c r="V72" s="946"/>
      <c r="W72" s="946"/>
      <c r="X72" s="946"/>
      <c r="Y72" s="946"/>
    </row>
    <row r="73" spans="1:25" s="940" customFormat="1" ht="12">
      <c r="A73" s="946"/>
      <c r="B73" s="946"/>
      <c r="C73" s="948"/>
      <c r="D73" s="947"/>
      <c r="E73" s="947"/>
      <c r="F73" s="947"/>
      <c r="G73" s="946"/>
      <c r="H73" s="946"/>
      <c r="I73" s="946"/>
      <c r="J73" s="946"/>
      <c r="K73" s="946"/>
      <c r="L73" s="946"/>
      <c r="M73" s="946"/>
      <c r="N73" s="946"/>
      <c r="O73" s="946"/>
      <c r="P73" s="947"/>
      <c r="Q73" s="947"/>
      <c r="R73" s="946"/>
      <c r="S73" s="946"/>
      <c r="T73" s="946"/>
      <c r="U73" s="946"/>
      <c r="V73" s="946"/>
      <c r="W73" s="946"/>
      <c r="X73" s="946"/>
      <c r="Y73" s="946"/>
    </row>
    <row r="74" spans="1:25" s="940" customFormat="1" ht="12">
      <c r="A74" s="946"/>
      <c r="B74" s="946"/>
      <c r="C74" s="948"/>
      <c r="D74" s="947"/>
      <c r="E74" s="947"/>
      <c r="F74" s="947"/>
      <c r="G74" s="946"/>
      <c r="H74" s="946"/>
      <c r="I74" s="946"/>
      <c r="J74" s="946"/>
      <c r="K74" s="946"/>
      <c r="L74" s="946"/>
      <c r="M74" s="946"/>
      <c r="N74" s="946"/>
      <c r="O74" s="946"/>
      <c r="P74" s="947"/>
      <c r="Q74" s="947"/>
      <c r="R74" s="946"/>
      <c r="S74" s="946"/>
      <c r="T74" s="946"/>
      <c r="U74" s="946"/>
      <c r="V74" s="946"/>
      <c r="W74" s="946"/>
      <c r="X74" s="946"/>
      <c r="Y74" s="946"/>
    </row>
    <row r="75" spans="1:25" s="940" customFormat="1" ht="12">
      <c r="A75" s="946"/>
      <c r="B75" s="946"/>
      <c r="C75" s="948"/>
      <c r="D75" s="947"/>
      <c r="E75" s="947"/>
      <c r="F75" s="947"/>
      <c r="G75" s="946"/>
      <c r="H75" s="946"/>
      <c r="I75" s="946"/>
      <c r="J75" s="946"/>
      <c r="K75" s="946"/>
      <c r="L75" s="946"/>
      <c r="M75" s="946"/>
      <c r="N75" s="946"/>
      <c r="O75" s="946"/>
      <c r="P75" s="947"/>
      <c r="Q75" s="947"/>
      <c r="R75" s="946"/>
      <c r="S75" s="946"/>
      <c r="T75" s="946"/>
      <c r="U75" s="946"/>
      <c r="V75" s="946"/>
      <c r="W75" s="946"/>
      <c r="X75" s="946"/>
      <c r="Y75" s="946"/>
    </row>
    <row r="178" spans="6:7" s="943" customFormat="1" ht="12" customHeight="1">
      <c r="F178" s="945"/>
      <c r="G178" s="944"/>
    </row>
    <row r="179" spans="1:9" s="1018" customFormat="1" ht="12" hidden="1">
      <c r="A179" s="1013" t="s">
        <v>57</v>
      </c>
      <c r="B179" s="1013" t="str">
        <f>IF($G$6="ВЗРОСЛЫЕ","МУЖЧИНЫ",IF($G$6="ДО 19 ЛЕТ","ЮНИОРЫ","ЮНОШИ"))</f>
        <v>ЮНОШИ</v>
      </c>
      <c r="C179" s="1021" t="s">
        <v>58</v>
      </c>
      <c r="D179" s="1021" t="s">
        <v>59</v>
      </c>
      <c r="E179" s="1019"/>
      <c r="F179" s="1019"/>
      <c r="G179" s="1020"/>
      <c r="H179" s="1019"/>
      <c r="I179" s="1019"/>
    </row>
    <row r="180" spans="1:9" s="1018" customFormat="1" ht="12" hidden="1">
      <c r="A180" s="1013" t="s">
        <v>60</v>
      </c>
      <c r="B180" s="1013" t="str">
        <f>IF($G$6="ВЗРОСЛЫЕ","ЖЕНЩИНЫ",IF($G$6="ДО 19 ЛЕТ","ЮНИОРКИ","ДЕВУШКИ"))</f>
        <v>ДЕВУШКИ</v>
      </c>
      <c r="C180" s="1021" t="s">
        <v>61</v>
      </c>
      <c r="D180" s="1021" t="s">
        <v>62</v>
      </c>
      <c r="E180" s="1019"/>
      <c r="F180" s="1019"/>
      <c r="G180" s="1020"/>
      <c r="H180" s="1019"/>
      <c r="I180" s="1019"/>
    </row>
    <row r="181" spans="1:9" s="1018" customFormat="1" ht="12" hidden="1">
      <c r="A181" s="1013" t="s">
        <v>63</v>
      </c>
      <c r="B181" s="1013"/>
      <c r="C181" s="1021" t="s">
        <v>64</v>
      </c>
      <c r="D181" s="1021" t="s">
        <v>65</v>
      </c>
      <c r="E181" s="1019"/>
      <c r="F181" s="1019"/>
      <c r="G181" s="1020"/>
      <c r="H181" s="1019"/>
      <c r="I181" s="1019"/>
    </row>
    <row r="182" spans="1:9" s="1018" customFormat="1" ht="12" hidden="1">
      <c r="A182" s="1013" t="s">
        <v>66</v>
      </c>
      <c r="B182" s="1013"/>
      <c r="C182" s="1021" t="s">
        <v>67</v>
      </c>
      <c r="D182" s="1021" t="s">
        <v>68</v>
      </c>
      <c r="E182" s="1019"/>
      <c r="F182" s="1019"/>
      <c r="G182" s="1020"/>
      <c r="H182" s="1019"/>
      <c r="I182" s="1019"/>
    </row>
    <row r="183" spans="1:9" s="1018" customFormat="1" ht="12" hidden="1">
      <c r="A183" s="1013" t="s">
        <v>69</v>
      </c>
      <c r="B183" s="1013"/>
      <c r="C183" s="1021" t="s">
        <v>70</v>
      </c>
      <c r="D183" s="1021" t="s">
        <v>71</v>
      </c>
      <c r="E183" s="1019"/>
      <c r="F183" s="1019"/>
      <c r="G183" s="1020"/>
      <c r="H183" s="1019"/>
      <c r="I183" s="1019"/>
    </row>
    <row r="184" spans="1:9" s="1018" customFormat="1" ht="12" hidden="1">
      <c r="A184" s="1013" t="s">
        <v>72</v>
      </c>
      <c r="B184" s="1013"/>
      <c r="C184" s="1021" t="s">
        <v>73</v>
      </c>
      <c r="D184" s="1021"/>
      <c r="E184" s="1019"/>
      <c r="F184" s="1019"/>
      <c r="G184" s="1020"/>
      <c r="H184" s="1019"/>
      <c r="I184" s="1019"/>
    </row>
    <row r="185" spans="1:9" s="1018" customFormat="1" ht="12" hidden="1">
      <c r="A185" s="1013"/>
      <c r="B185" s="1013"/>
      <c r="C185" s="1021" t="s">
        <v>74</v>
      </c>
      <c r="D185" s="1021"/>
      <c r="E185" s="1019"/>
      <c r="F185" s="1019"/>
      <c r="G185" s="1020"/>
      <c r="H185" s="1019"/>
      <c r="I185" s="1019"/>
    </row>
    <row r="186" spans="6:7" s="943" customFormat="1" ht="12" customHeight="1">
      <c r="F186" s="945"/>
      <c r="G186" s="944"/>
    </row>
    <row r="187" spans="3:25" s="940" customFormat="1" ht="14.25">
      <c r="C187" s="942"/>
      <c r="D187" s="941"/>
      <c r="E187" s="941"/>
      <c r="F187" s="941"/>
      <c r="J187" s="1017"/>
      <c r="K187" s="1017"/>
      <c r="L187" s="1017"/>
      <c r="M187" s="1017"/>
      <c r="N187" s="1017"/>
      <c r="O187" s="1017"/>
      <c r="P187" s="1017"/>
      <c r="Q187" s="1017"/>
      <c r="R187" s="1017"/>
      <c r="S187" s="1017"/>
      <c r="T187" s="1017"/>
      <c r="U187" s="1017"/>
      <c r="V187" s="1017"/>
      <c r="W187" s="1017"/>
      <c r="X187" s="1017"/>
      <c r="Y187" s="1017"/>
    </row>
  </sheetData>
  <sheetProtection selectLockedCells="1"/>
  <mergeCells count="103">
    <mergeCell ref="A1:Q1"/>
    <mergeCell ref="A2:Q2"/>
    <mergeCell ref="A3:Q3"/>
    <mergeCell ref="A4:Q4"/>
    <mergeCell ref="A5:D5"/>
    <mergeCell ref="E5:F5"/>
    <mergeCell ref="G5:I5"/>
    <mergeCell ref="K5:O5"/>
    <mergeCell ref="A6:D6"/>
    <mergeCell ref="E6:F6"/>
    <mergeCell ref="G6:I6"/>
    <mergeCell ref="K6:O6"/>
    <mergeCell ref="F7:G7"/>
    <mergeCell ref="H7:I7"/>
    <mergeCell ref="A8:Q8"/>
    <mergeCell ref="A9:A10"/>
    <mergeCell ref="B9:B10"/>
    <mergeCell ref="C9:C10"/>
    <mergeCell ref="D9:D10"/>
    <mergeCell ref="E9:E10"/>
    <mergeCell ref="F9:F10"/>
    <mergeCell ref="I9:L10"/>
    <mergeCell ref="M9:P10"/>
    <mergeCell ref="A12:A13"/>
    <mergeCell ref="B12:B13"/>
    <mergeCell ref="C12:C13"/>
    <mergeCell ref="D12:D13"/>
    <mergeCell ref="E12:E13"/>
    <mergeCell ref="F12:F13"/>
    <mergeCell ref="G13:N14"/>
    <mergeCell ref="P13:Q13"/>
    <mergeCell ref="A14:A15"/>
    <mergeCell ref="B14:B15"/>
    <mergeCell ref="C14:C15"/>
    <mergeCell ref="D14:D15"/>
    <mergeCell ref="E14:E15"/>
    <mergeCell ref="F14:F15"/>
    <mergeCell ref="O14:Q15"/>
    <mergeCell ref="H15:M16"/>
    <mergeCell ref="N15:N16"/>
    <mergeCell ref="P16:Q16"/>
    <mergeCell ref="A17:A18"/>
    <mergeCell ref="B17:B18"/>
    <mergeCell ref="C17:C18"/>
    <mergeCell ref="D17:D18"/>
    <mergeCell ref="E17:E18"/>
    <mergeCell ref="F17:F18"/>
    <mergeCell ref="G18:N19"/>
    <mergeCell ref="P18:Q18"/>
    <mergeCell ref="A19:A20"/>
    <mergeCell ref="B19:B20"/>
    <mergeCell ref="C19:C20"/>
    <mergeCell ref="D19:D20"/>
    <mergeCell ref="E19:E20"/>
    <mergeCell ref="F19:F20"/>
    <mergeCell ref="O19:Q20"/>
    <mergeCell ref="H20:M21"/>
    <mergeCell ref="N20:N32"/>
    <mergeCell ref="A22:A23"/>
    <mergeCell ref="B22:B23"/>
    <mergeCell ref="C22:C23"/>
    <mergeCell ref="D22:D23"/>
    <mergeCell ref="E22:E23"/>
    <mergeCell ref="F22:F23"/>
    <mergeCell ref="G23:M24"/>
    <mergeCell ref="P23:Q23"/>
    <mergeCell ref="A24:A25"/>
    <mergeCell ref="B24:B25"/>
    <mergeCell ref="C24:C25"/>
    <mergeCell ref="D24:D25"/>
    <mergeCell ref="E24:E25"/>
    <mergeCell ref="F24:F25"/>
    <mergeCell ref="O24:Q25"/>
    <mergeCell ref="H25:M26"/>
    <mergeCell ref="P26:Q26"/>
    <mergeCell ref="O29:Q30"/>
    <mergeCell ref="H30:M31"/>
    <mergeCell ref="A27:A28"/>
    <mergeCell ref="B27:B28"/>
    <mergeCell ref="C27:C28"/>
    <mergeCell ref="D27:D28"/>
    <mergeCell ref="E27:E28"/>
    <mergeCell ref="F27:F28"/>
    <mergeCell ref="P35:Q36"/>
    <mergeCell ref="F36:G36"/>
    <mergeCell ref="G28:M29"/>
    <mergeCell ref="P28:Q28"/>
    <mergeCell ref="A29:A30"/>
    <mergeCell ref="B29:B30"/>
    <mergeCell ref="C29:C30"/>
    <mergeCell ref="D29:D30"/>
    <mergeCell ref="E29:E30"/>
    <mergeCell ref="F29:F30"/>
    <mergeCell ref="F37:G37"/>
    <mergeCell ref="K37:O37"/>
    <mergeCell ref="P37:Q37"/>
    <mergeCell ref="E31:E32"/>
    <mergeCell ref="P31:Q31"/>
    <mergeCell ref="A32:D32"/>
    <mergeCell ref="F34:G34"/>
    <mergeCell ref="K34:Q34"/>
    <mergeCell ref="F35:G35"/>
    <mergeCell ref="K35:O36"/>
  </mergeCells>
  <conditionalFormatting sqref="N15:N16">
    <cfRule type="expression" priority="21" dxfId="282" stopIfTrue="1">
      <formula>COUNTIF($O$42:$T$49,K15)&gt;0</formula>
    </cfRule>
  </conditionalFormatting>
  <conditionalFormatting sqref="G15">
    <cfRule type="cellIs" priority="22" dxfId="280" operator="notEqual" stopIfTrue="1">
      <formula>0</formula>
    </cfRule>
  </conditionalFormatting>
  <conditionalFormatting sqref="N20:N21">
    <cfRule type="expression" priority="19" dxfId="282" stopIfTrue="1">
      <formula>COUNTIF($O$42:$T$49,K20)&gt;0</formula>
    </cfRule>
  </conditionalFormatting>
  <conditionalFormatting sqref="G20:G21">
    <cfRule type="cellIs" priority="20" dxfId="280" operator="notEqual" stopIfTrue="1">
      <formula>0</formula>
    </cfRule>
  </conditionalFormatting>
  <conditionalFormatting sqref="N31">
    <cfRule type="expression" priority="18" dxfId="282" stopIfTrue="1">
      <formula>COUNTIF($O$42:$T$49,K31)&gt;0</formula>
    </cfRule>
  </conditionalFormatting>
  <conditionalFormatting sqref="C16 C31">
    <cfRule type="expression" priority="23" dxfId="281" stopIfTrue="1">
      <formula>COUNTIF($C$11:$C$32,C16)&gt;1</formula>
    </cfRule>
  </conditionalFormatting>
  <conditionalFormatting sqref="N25:N26">
    <cfRule type="expression" priority="15" dxfId="282" stopIfTrue="1">
      <formula>COUNTIF($O$42:$T$49,K25)&gt;0</formula>
    </cfRule>
  </conditionalFormatting>
  <conditionalFormatting sqref="G25">
    <cfRule type="cellIs" priority="16" dxfId="280" operator="notEqual" stopIfTrue="1">
      <formula>0</formula>
    </cfRule>
  </conditionalFormatting>
  <conditionalFormatting sqref="N30">
    <cfRule type="expression" priority="13" dxfId="282" stopIfTrue="1">
      <formula>COUNTIF($O$42:$T$49,K30)&gt;0</formula>
    </cfRule>
  </conditionalFormatting>
  <conditionalFormatting sqref="G30">
    <cfRule type="cellIs" priority="14" dxfId="280" operator="notEqual" stopIfTrue="1">
      <formula>0</formula>
    </cfRule>
  </conditionalFormatting>
  <conditionalFormatting sqref="C26">
    <cfRule type="expression" priority="17" dxfId="281" stopIfTrue="1">
      <formula>COUNTIF($C$11:$C$32,C26)&gt;1</formula>
    </cfRule>
  </conditionalFormatting>
  <conditionalFormatting sqref="G18">
    <cfRule type="expression" priority="11" dxfId="282" stopIfTrue="1">
      <formula>COUNTIF($O$42:$T$49,G18)&gt;0</formula>
    </cfRule>
    <cfRule type="expression" priority="12" dxfId="283" stopIfTrue="1">
      <formula>LEFT(G18,4)="поб."</formula>
    </cfRule>
  </conditionalFormatting>
  <conditionalFormatting sqref="G28">
    <cfRule type="expression" priority="9" dxfId="282" stopIfTrue="1">
      <formula>COUNTIF($O$42:$T$49,G28)&gt;0</formula>
    </cfRule>
    <cfRule type="expression" priority="10" dxfId="283" stopIfTrue="1">
      <formula>LEFT(G28,4)="поб."</formula>
    </cfRule>
  </conditionalFormatting>
  <conditionalFormatting sqref="G23">
    <cfRule type="expression" priority="7" dxfId="282" stopIfTrue="1">
      <formula>COUNTIF($O$42:$T$49,G23)&gt;0</formula>
    </cfRule>
    <cfRule type="expression" priority="8" dxfId="283" stopIfTrue="1">
      <formula>LEFT(G23,4)="поб."</formula>
    </cfRule>
  </conditionalFormatting>
  <conditionalFormatting sqref="G13">
    <cfRule type="expression" priority="5" dxfId="282" stopIfTrue="1">
      <formula>COUNTIF($O$42:$T$49,G13)&gt;0</formula>
    </cfRule>
    <cfRule type="expression" priority="6" dxfId="283" stopIfTrue="1">
      <formula>LEFT(G13,4)="поб."</formula>
    </cfRule>
  </conditionalFormatting>
  <conditionalFormatting sqref="C12:C15">
    <cfRule type="expression" priority="4" dxfId="281" stopIfTrue="1">
      <formula>COUNTIF($C$11:$C$26,C12)&gt;1</formula>
    </cfRule>
  </conditionalFormatting>
  <conditionalFormatting sqref="C17:C20">
    <cfRule type="expression" priority="3" dxfId="281" stopIfTrue="1">
      <formula>COUNTIF($C$11:$C$26,C17)&gt;1</formula>
    </cfRule>
  </conditionalFormatting>
  <conditionalFormatting sqref="C22:C25">
    <cfRule type="expression" priority="2" dxfId="281" stopIfTrue="1">
      <formula>COUNTIF($C$11:$C$26,C22)&gt;1</formula>
    </cfRule>
  </conditionalFormatting>
  <conditionalFormatting sqref="C27:C30">
    <cfRule type="expression" priority="1" dxfId="281" stopIfTrue="1">
      <formula>COUNTIF($C$11:$C$26,C27)&gt;1</formula>
    </cfRule>
  </conditionalFormatting>
  <dataValidations count="4">
    <dataValidation type="list" allowBlank="1" showInputMessage="1" showErrorMessage="1" sqref="K6:O6">
      <formula1>$B$179:$B$180</formula1>
    </dataValidation>
    <dataValidation type="list" allowBlank="1" showInputMessage="1" showErrorMessage="1" sqref="G6:I6">
      <formula1>$A$179:$A$184</formula1>
    </dataValidation>
    <dataValidation type="list" allowBlank="1" showInputMessage="1" showErrorMessage="1" sqref="P6">
      <formula1>$C$179:$C$185</formula1>
    </dataValidation>
    <dataValidation type="list" allowBlank="1" showInputMessage="1" showErrorMessage="1" sqref="Q6">
      <formula1>$D$179:$D$183</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72" r:id="rId4"/>
  <headerFooter>
    <oddHeader>&amp;L&amp;G&amp;C&amp;"Arial Cyr,полужирный"&amp;12ТУРНИР ПО ВИДУ СПОРТА
"ТЕННИС" (0130002611Я)&amp;R&amp;G</oddHead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A1:W170"/>
  <sheetViews>
    <sheetView showGridLines="0" zoomScalePageLayoutView="0" workbookViewId="0" topLeftCell="A1">
      <pane ySplit="8" topLeftCell="A9" activePane="bottomLeft" state="frozen"/>
      <selection pane="topLeft" activeCell="A3" sqref="A3:N3"/>
      <selection pane="bottomLeft" activeCell="A3" sqref="A3:N3"/>
    </sheetView>
  </sheetViews>
  <sheetFormatPr defaultColWidth="9.125" defaultRowHeight="12" customHeight="1"/>
  <cols>
    <col min="1" max="1" width="4.00390625" style="943" customWidth="1"/>
    <col min="2" max="2" width="6.125" style="943" customWidth="1"/>
    <col min="3" max="3" width="7.875" style="943" customWidth="1"/>
    <col min="4" max="4" width="18.00390625" style="943" customWidth="1"/>
    <col min="5" max="5" width="8.00390625" style="943" customWidth="1"/>
    <col min="6" max="6" width="15.125" style="945" customWidth="1"/>
    <col min="7" max="7" width="11.875" style="944" customWidth="1"/>
    <col min="8" max="9" width="11.875" style="943" customWidth="1"/>
    <col min="10" max="10" width="10.00390625" style="943" customWidth="1"/>
    <col min="11" max="12" width="11.875" style="943" customWidth="1"/>
    <col min="13" max="13" width="10.00390625" style="943" customWidth="1"/>
    <col min="14" max="16384" width="9.125" style="943" customWidth="1"/>
  </cols>
  <sheetData>
    <row r="1" spans="1:13" s="213" customFormat="1" ht="30" customHeight="1">
      <c r="A1" s="1694" t="s">
        <v>82</v>
      </c>
      <c r="B1" s="1694"/>
      <c r="C1" s="1694"/>
      <c r="D1" s="1694"/>
      <c r="E1" s="1694"/>
      <c r="F1" s="1694"/>
      <c r="G1" s="1694"/>
      <c r="H1" s="1694"/>
      <c r="I1" s="1694"/>
      <c r="J1" s="1694"/>
      <c r="K1" s="1694"/>
      <c r="L1" s="1694"/>
      <c r="M1" s="1694"/>
    </row>
    <row r="2" spans="1:13" s="214" customFormat="1" ht="12">
      <c r="A2" s="1195" t="s">
        <v>0</v>
      </c>
      <c r="B2" s="1195"/>
      <c r="C2" s="1195"/>
      <c r="D2" s="1195"/>
      <c r="E2" s="1195"/>
      <c r="F2" s="1195"/>
      <c r="G2" s="1195"/>
      <c r="H2" s="1195"/>
      <c r="I2" s="1195"/>
      <c r="J2" s="1195"/>
      <c r="K2" s="1195"/>
      <c r="L2" s="1195"/>
      <c r="M2" s="1195"/>
    </row>
    <row r="3" spans="1:13" s="213" customFormat="1" ht="24" customHeight="1">
      <c r="A3" s="1697"/>
      <c r="B3" s="1697"/>
      <c r="C3" s="1697"/>
      <c r="D3" s="1697"/>
      <c r="E3" s="1697"/>
      <c r="F3" s="1697"/>
      <c r="G3" s="1697"/>
      <c r="H3" s="1697"/>
      <c r="I3" s="1697"/>
      <c r="J3" s="1697"/>
      <c r="K3" s="1697"/>
      <c r="L3" s="1697"/>
      <c r="M3" s="1697"/>
    </row>
    <row r="4" spans="1:12" s="213" customFormat="1" ht="10.5" customHeight="1">
      <c r="A4" s="215"/>
      <c r="B4" s="215"/>
      <c r="C4" s="1696"/>
      <c r="D4" s="1696"/>
      <c r="E4" s="1696"/>
      <c r="F4" s="1696"/>
      <c r="G4" s="1696"/>
      <c r="H4" s="1696"/>
      <c r="I4" s="1696"/>
      <c r="J4" s="216"/>
      <c r="K4" s="216"/>
      <c r="L4" s="216"/>
    </row>
    <row r="5" spans="1:13" s="1076" customFormat="1" ht="12">
      <c r="A5" s="1695" t="s">
        <v>1</v>
      </c>
      <c r="B5" s="1695"/>
      <c r="C5" s="1695"/>
      <c r="D5" s="1695"/>
      <c r="E5" s="1693" t="s">
        <v>2</v>
      </c>
      <c r="F5" s="1693"/>
      <c r="G5" s="1693" t="s">
        <v>3</v>
      </c>
      <c r="H5" s="1693"/>
      <c r="I5" s="1693"/>
      <c r="J5" s="1693" t="s">
        <v>4</v>
      </c>
      <c r="K5" s="1693"/>
      <c r="L5" s="217" t="s">
        <v>5</v>
      </c>
      <c r="M5" s="217" t="s">
        <v>6</v>
      </c>
    </row>
    <row r="6" spans="1:13" s="1076" customFormat="1" ht="12.75">
      <c r="A6" s="1699"/>
      <c r="B6" s="1699"/>
      <c r="C6" s="1699"/>
      <c r="D6" s="1699"/>
      <c r="E6" s="1700"/>
      <c r="F6" s="1700"/>
      <c r="G6" s="1699"/>
      <c r="H6" s="1699"/>
      <c r="I6" s="1699"/>
      <c r="J6" s="1700"/>
      <c r="K6" s="1700"/>
      <c r="L6" s="219"/>
      <c r="M6" s="219"/>
    </row>
    <row r="7" spans="1:13" s="1045" customFormat="1" ht="12">
      <c r="A7" s="1049"/>
      <c r="B7" s="1049"/>
      <c r="C7" s="1049"/>
      <c r="D7" s="1049"/>
      <c r="E7" s="1049"/>
      <c r="F7" s="1048"/>
      <c r="G7" s="1047"/>
      <c r="H7" s="1047"/>
      <c r="I7" s="1047"/>
      <c r="J7" s="1046"/>
      <c r="K7" s="1046"/>
      <c r="L7" s="1046"/>
      <c r="M7" s="1046"/>
    </row>
    <row r="8" spans="1:13" s="1075" customFormat="1" ht="22.5" customHeight="1">
      <c r="A8" s="2006"/>
      <c r="B8" s="2006"/>
      <c r="C8" s="2006"/>
      <c r="D8" s="2006"/>
      <c r="E8" s="2006"/>
      <c r="F8" s="2006"/>
      <c r="G8" s="2006"/>
      <c r="H8" s="2006"/>
      <c r="I8" s="2006"/>
      <c r="J8" s="2006"/>
      <c r="K8" s="2006"/>
      <c r="L8" s="2006"/>
      <c r="M8" s="2006"/>
    </row>
    <row r="9" spans="1:13" ht="15" customHeight="1" thickBot="1">
      <c r="A9" s="2007"/>
      <c r="B9" s="2007"/>
      <c r="C9" s="2007"/>
      <c r="D9" s="2007"/>
      <c r="E9" s="2007"/>
      <c r="F9" s="2007"/>
      <c r="G9" s="2007"/>
      <c r="H9" s="2007"/>
      <c r="I9" s="2007"/>
      <c r="J9" s="2007"/>
      <c r="K9" s="2007"/>
      <c r="L9" s="2007"/>
      <c r="M9" s="2007"/>
    </row>
    <row r="10" spans="1:13" s="1064" customFormat="1" ht="50.25" customHeight="1" thickBot="1" thickTop="1">
      <c r="A10" s="1074" t="s">
        <v>18</v>
      </c>
      <c r="B10" s="1073" t="s">
        <v>49</v>
      </c>
      <c r="C10" s="1072" t="s">
        <v>50</v>
      </c>
      <c r="D10" s="1067" t="s">
        <v>41</v>
      </c>
      <c r="E10" s="1071" t="s">
        <v>42</v>
      </c>
      <c r="F10" s="1070" t="s">
        <v>9</v>
      </c>
      <c r="G10" s="1068">
        <v>1</v>
      </c>
      <c r="H10" s="1069">
        <v>2</v>
      </c>
      <c r="I10" s="1068">
        <v>3</v>
      </c>
      <c r="J10" s="1067" t="s">
        <v>20</v>
      </c>
      <c r="K10" s="1066" t="s">
        <v>231</v>
      </c>
      <c r="L10" s="1066" t="s">
        <v>230</v>
      </c>
      <c r="M10" s="1065" t="s">
        <v>52</v>
      </c>
    </row>
    <row r="11" spans="1:13" s="1050" customFormat="1" ht="20.25" customHeight="1" thickTop="1">
      <c r="A11" s="2008">
        <v>1</v>
      </c>
      <c r="B11" s="2010">
        <v>1</v>
      </c>
      <c r="C11" s="2012"/>
      <c r="D11" s="2014"/>
      <c r="E11" s="2016"/>
      <c r="F11" s="2018"/>
      <c r="G11" s="2020"/>
      <c r="H11" s="1063"/>
      <c r="I11" s="1063"/>
      <c r="J11" s="2022"/>
      <c r="K11" s="1062"/>
      <c r="L11" s="1062"/>
      <c r="M11" s="2024"/>
    </row>
    <row r="12" spans="1:13" s="1050" customFormat="1" ht="20.25" customHeight="1">
      <c r="A12" s="2009"/>
      <c r="B12" s="2011"/>
      <c r="C12" s="2013"/>
      <c r="D12" s="2015"/>
      <c r="E12" s="2017"/>
      <c r="F12" s="2019"/>
      <c r="G12" s="2021"/>
      <c r="H12" s="1059"/>
      <c r="I12" s="1059"/>
      <c r="J12" s="2023"/>
      <c r="K12" s="1061"/>
      <c r="L12" s="1058"/>
      <c r="M12" s="2025"/>
    </row>
    <row r="13" spans="1:13" s="1050" customFormat="1" ht="20.25" customHeight="1">
      <c r="A13" s="2026">
        <v>2</v>
      </c>
      <c r="B13" s="2010"/>
      <c r="C13" s="2012"/>
      <c r="D13" s="2014"/>
      <c r="E13" s="2016"/>
      <c r="F13" s="2018"/>
      <c r="G13" s="1057"/>
      <c r="H13" s="2027"/>
      <c r="I13" s="1056"/>
      <c r="J13" s="2029"/>
      <c r="K13" s="1055"/>
      <c r="L13" s="1055"/>
      <c r="M13" s="2031"/>
    </row>
    <row r="14" spans="1:13" s="1050" customFormat="1" ht="20.25" customHeight="1">
      <c r="A14" s="2009"/>
      <c r="B14" s="2011"/>
      <c r="C14" s="2013"/>
      <c r="D14" s="2015"/>
      <c r="E14" s="2017"/>
      <c r="F14" s="2019"/>
      <c r="G14" s="1060"/>
      <c r="H14" s="2028"/>
      <c r="I14" s="1059"/>
      <c r="J14" s="2030"/>
      <c r="K14" s="1058"/>
      <c r="L14" s="1058"/>
      <c r="M14" s="2025"/>
    </row>
    <row r="15" spans="1:13" s="1050" customFormat="1" ht="20.25" customHeight="1">
      <c r="A15" s="2026">
        <v>3</v>
      </c>
      <c r="B15" s="2010"/>
      <c r="C15" s="2012"/>
      <c r="D15" s="2014"/>
      <c r="E15" s="2016"/>
      <c r="F15" s="2018"/>
      <c r="G15" s="1057"/>
      <c r="H15" s="1056"/>
      <c r="I15" s="2027"/>
      <c r="J15" s="2029"/>
      <c r="K15" s="1055"/>
      <c r="L15" s="1055"/>
      <c r="M15" s="2031"/>
    </row>
    <row r="16" spans="1:13" s="1050" customFormat="1" ht="20.25" customHeight="1" thickBot="1">
      <c r="A16" s="2032"/>
      <c r="B16" s="2033"/>
      <c r="C16" s="2034"/>
      <c r="D16" s="2035"/>
      <c r="E16" s="2036"/>
      <c r="F16" s="2037"/>
      <c r="G16" s="1054"/>
      <c r="H16" s="1053"/>
      <c r="I16" s="2038"/>
      <c r="J16" s="2039"/>
      <c r="K16" s="1052"/>
      <c r="L16" s="1051"/>
      <c r="M16" s="2040"/>
    </row>
    <row r="17" spans="1:13" s="1045" customFormat="1" ht="4.5" customHeight="1" thickTop="1">
      <c r="A17" s="1049"/>
      <c r="B17" s="1049"/>
      <c r="C17" s="1049"/>
      <c r="D17" s="1049"/>
      <c r="E17" s="1049"/>
      <c r="F17" s="1048"/>
      <c r="G17" s="1047"/>
      <c r="H17" s="1047"/>
      <c r="I17" s="1047"/>
      <c r="J17" s="1046"/>
      <c r="K17" s="1046"/>
      <c r="L17" s="1046"/>
      <c r="M17" s="1046"/>
    </row>
    <row r="18" s="1044" customFormat="1" ht="7.5" customHeight="1"/>
    <row r="19" spans="1:13" s="1045" customFormat="1" ht="4.5" customHeight="1">
      <c r="A19" s="1049"/>
      <c r="B19" s="1049"/>
      <c r="C19" s="1049"/>
      <c r="D19" s="1049"/>
      <c r="E19" s="1049"/>
      <c r="F19" s="1048"/>
      <c r="G19" s="1047"/>
      <c r="H19" s="1047"/>
      <c r="I19" s="1047"/>
      <c r="J19" s="1046"/>
      <c r="K19" s="1046"/>
      <c r="L19" s="1046"/>
      <c r="M19" s="1046"/>
    </row>
    <row r="20" s="1044" customFormat="1" ht="7.5" customHeight="1"/>
    <row r="21" spans="1:13" s="1045" customFormat="1" ht="21.75" customHeight="1" hidden="1">
      <c r="A21" s="2041" t="s">
        <v>79</v>
      </c>
      <c r="B21" s="2041"/>
      <c r="C21" s="2041"/>
      <c r="D21" s="2041"/>
      <c r="E21" s="2041"/>
      <c r="F21" s="2041"/>
      <c r="G21" s="2041"/>
      <c r="H21" s="2041"/>
      <c r="I21" s="2041"/>
      <c r="J21" s="2041"/>
      <c r="K21" s="2041"/>
      <c r="L21" s="2041"/>
      <c r="M21" s="2041"/>
    </row>
    <row r="22" spans="1:13" s="1045" customFormat="1" ht="19.5" customHeight="1" hidden="1">
      <c r="A22" s="2042" t="s">
        <v>56</v>
      </c>
      <c r="B22" s="2042"/>
      <c r="C22" s="2042"/>
      <c r="D22" s="2042"/>
      <c r="E22" s="2042"/>
      <c r="F22" s="2042"/>
      <c r="G22" s="2042"/>
      <c r="H22" s="2042"/>
      <c r="I22" s="2042"/>
      <c r="J22" s="2042"/>
      <c r="K22" s="2042"/>
      <c r="L22" s="2042"/>
      <c r="M22" s="2042"/>
    </row>
    <row r="23" s="1044" customFormat="1" ht="15"/>
    <row r="24" s="1044" customFormat="1" ht="7.5" customHeight="1"/>
    <row r="25" spans="1:23" s="1040" customFormat="1" ht="12" customHeight="1">
      <c r="A25" s="871"/>
      <c r="B25" s="2043"/>
      <c r="C25" s="2043"/>
      <c r="D25" s="1043"/>
      <c r="E25" s="1042"/>
      <c r="F25" s="2044"/>
      <c r="G25" s="2044"/>
      <c r="H25" s="2045"/>
      <c r="I25" s="2046"/>
      <c r="J25" s="1213" t="s">
        <v>22</v>
      </c>
      <c r="K25" s="1214"/>
      <c r="L25" s="1214"/>
      <c r="M25" s="1215"/>
      <c r="N25" s="86"/>
      <c r="O25" s="1041"/>
      <c r="R25" s="199"/>
      <c r="S25" s="199"/>
      <c r="T25" s="199"/>
      <c r="U25" s="199"/>
      <c r="V25" s="199"/>
      <c r="W25" s="199"/>
    </row>
    <row r="26" spans="1:23" s="999" customFormat="1" ht="12" customHeight="1">
      <c r="A26" s="66"/>
      <c r="B26" s="1491"/>
      <c r="C26" s="1491"/>
      <c r="D26" s="1038"/>
      <c r="E26" s="1039"/>
      <c r="F26" s="1487"/>
      <c r="G26" s="1487"/>
      <c r="H26" s="1425"/>
      <c r="I26" s="2047"/>
      <c r="J26" s="1672"/>
      <c r="K26" s="1673"/>
      <c r="L26" s="1673"/>
      <c r="M26" s="1674"/>
      <c r="N26" s="254"/>
      <c r="R26" s="190"/>
      <c r="S26" s="190"/>
      <c r="T26" s="190"/>
      <c r="U26" s="190"/>
      <c r="V26" s="190"/>
      <c r="W26" s="190"/>
    </row>
    <row r="27" spans="1:23" s="940" customFormat="1" ht="12" customHeight="1">
      <c r="A27" s="66"/>
      <c r="B27" s="1491"/>
      <c r="C27" s="1491"/>
      <c r="D27" s="1038"/>
      <c r="E27" s="1037"/>
      <c r="F27" s="1487"/>
      <c r="G27" s="1487"/>
      <c r="H27" s="1680"/>
      <c r="I27" s="1681"/>
      <c r="J27" s="1685"/>
      <c r="K27" s="1686"/>
      <c r="L27" s="1686"/>
      <c r="M27" s="1687"/>
      <c r="N27" s="254"/>
      <c r="O27" s="999"/>
      <c r="R27" s="96"/>
      <c r="S27" s="96"/>
      <c r="T27" s="96"/>
      <c r="U27" s="96"/>
      <c r="V27" s="96"/>
      <c r="W27" s="96"/>
    </row>
    <row r="28" spans="1:23" s="940" customFormat="1" ht="12" customHeight="1">
      <c r="A28" s="66"/>
      <c r="B28" s="1491"/>
      <c r="C28" s="1491"/>
      <c r="D28" s="1036"/>
      <c r="E28" s="1035"/>
      <c r="F28" s="1487"/>
      <c r="G28" s="1487"/>
      <c r="H28" s="1680"/>
      <c r="I28" s="1681"/>
      <c r="J28" s="1213" t="s">
        <v>23</v>
      </c>
      <c r="K28" s="1215"/>
      <c r="L28" s="1213" t="s">
        <v>24</v>
      </c>
      <c r="M28" s="1215"/>
      <c r="N28" s="254"/>
      <c r="O28" s="999"/>
      <c r="R28" s="96"/>
      <c r="S28" s="96"/>
      <c r="T28" s="96"/>
      <c r="U28" s="96"/>
      <c r="V28" s="96"/>
      <c r="W28" s="96"/>
    </row>
    <row r="29" spans="1:23" s="940" customFormat="1" ht="12" customHeight="1">
      <c r="A29" s="66"/>
      <c r="B29" s="1491"/>
      <c r="C29" s="1491"/>
      <c r="D29" s="935"/>
      <c r="E29" s="66"/>
      <c r="F29" s="1487"/>
      <c r="G29" s="1487"/>
      <c r="H29" s="1680"/>
      <c r="I29" s="1681"/>
      <c r="J29" s="1684"/>
      <c r="K29" s="1429"/>
      <c r="L29" s="1678"/>
      <c r="M29" s="1679"/>
      <c r="N29" s="255"/>
      <c r="O29" s="999"/>
      <c r="R29" s="96"/>
      <c r="S29" s="96"/>
      <c r="T29" s="96"/>
      <c r="U29" s="96"/>
      <c r="V29" s="96"/>
      <c r="W29" s="96"/>
    </row>
    <row r="30" spans="1:23" s="940" customFormat="1" ht="12" customHeight="1">
      <c r="A30" s="66"/>
      <c r="B30" s="1491"/>
      <c r="C30" s="1491"/>
      <c r="D30" s="935"/>
      <c r="E30" s="66"/>
      <c r="F30" s="1487"/>
      <c r="G30" s="1487"/>
      <c r="H30" s="1680"/>
      <c r="I30" s="1681"/>
      <c r="J30" s="1213" t="s">
        <v>25</v>
      </c>
      <c r="K30" s="1214"/>
      <c r="L30" s="1214"/>
      <c r="M30" s="1215"/>
      <c r="N30" s="86"/>
      <c r="O30" s="999"/>
      <c r="R30" s="96"/>
      <c r="S30" s="96"/>
      <c r="T30" s="96"/>
      <c r="U30" s="96"/>
      <c r="V30" s="96"/>
      <c r="W30" s="96"/>
    </row>
    <row r="31" spans="1:23" s="940" customFormat="1" ht="12" customHeight="1">
      <c r="A31" s="66"/>
      <c r="B31" s="1491"/>
      <c r="C31" s="1491"/>
      <c r="D31" s="935"/>
      <c r="E31" s="68"/>
      <c r="F31" s="1487"/>
      <c r="G31" s="1487"/>
      <c r="H31" s="1680"/>
      <c r="I31" s="1681"/>
      <c r="J31" s="1633"/>
      <c r="K31" s="1635"/>
      <c r="L31" s="1497"/>
      <c r="M31" s="1207"/>
      <c r="N31" s="254"/>
      <c r="O31" s="999"/>
      <c r="R31" s="96"/>
      <c r="S31" s="96"/>
      <c r="T31" s="96"/>
      <c r="U31" s="96"/>
      <c r="V31" s="96"/>
      <c r="W31" s="96"/>
    </row>
    <row r="32" spans="1:23" s="940" customFormat="1" ht="12" customHeight="1">
      <c r="A32" s="66"/>
      <c r="B32" s="1491"/>
      <c r="C32" s="1491"/>
      <c r="D32" s="935"/>
      <c r="E32" s="66"/>
      <c r="F32" s="1487"/>
      <c r="G32" s="1487"/>
      <c r="H32" s="1680"/>
      <c r="I32" s="1681"/>
      <c r="J32" s="1636"/>
      <c r="K32" s="1638"/>
      <c r="L32" s="1499"/>
      <c r="M32" s="1501"/>
      <c r="N32" s="254"/>
      <c r="O32" s="999"/>
      <c r="R32" s="96"/>
      <c r="S32" s="96"/>
      <c r="T32" s="96"/>
      <c r="U32" s="96"/>
      <c r="V32" s="96"/>
      <c r="W32" s="96"/>
    </row>
    <row r="33" spans="1:23" s="940" customFormat="1" ht="12" customHeight="1">
      <c r="A33" s="66"/>
      <c r="B33" s="1491"/>
      <c r="C33" s="1491"/>
      <c r="D33" s="935"/>
      <c r="E33" s="68"/>
      <c r="F33" s="1487"/>
      <c r="G33" s="1487"/>
      <c r="H33" s="1680"/>
      <c r="I33" s="1681"/>
      <c r="J33" s="1095" t="s">
        <v>26</v>
      </c>
      <c r="K33" s="1096"/>
      <c r="L33" s="1095" t="s">
        <v>86</v>
      </c>
      <c r="M33" s="1096"/>
      <c r="N33" s="254"/>
      <c r="O33" s="999"/>
      <c r="R33" s="96"/>
      <c r="S33" s="96"/>
      <c r="T33" s="96"/>
      <c r="U33" s="96"/>
      <c r="V33" s="96"/>
      <c r="W33" s="96"/>
    </row>
    <row r="164" spans="1:9" ht="12" hidden="1">
      <c r="A164" s="94" t="s">
        <v>57</v>
      </c>
      <c r="B164" s="94" t="str">
        <f>IF($G$6="ВЗРОСЛЫЕ","МУЖЧИНЫ",IF($G$6="ДО 19 ЛЕТ","ЮНИОРЫ","ЮНОШИ"))</f>
        <v>ЮНОШИ</v>
      </c>
      <c r="C164" s="51" t="s">
        <v>58</v>
      </c>
      <c r="D164" s="51" t="s">
        <v>59</v>
      </c>
      <c r="E164" s="70"/>
      <c r="F164" s="70"/>
      <c r="G164" s="84"/>
      <c r="H164" s="70"/>
      <c r="I164" s="70"/>
    </row>
    <row r="165" spans="1:9" ht="12" hidden="1">
      <c r="A165" s="94" t="s">
        <v>60</v>
      </c>
      <c r="B165" s="94" t="str">
        <f>IF($G$6="ВЗРОСЛЫЕ","ЖЕНЩИНЫ",IF($G$6="ДО 19 ЛЕТ","ЮНИОРКИ","ДЕВУШКИ"))</f>
        <v>ДЕВУШКИ</v>
      </c>
      <c r="C165" s="51" t="s">
        <v>61</v>
      </c>
      <c r="D165" s="51" t="s">
        <v>62</v>
      </c>
      <c r="E165" s="70"/>
      <c r="F165" s="70"/>
      <c r="G165" s="84"/>
      <c r="H165" s="70"/>
      <c r="I165" s="70"/>
    </row>
    <row r="166" spans="1:9" ht="12" hidden="1">
      <c r="A166" s="94" t="s">
        <v>63</v>
      </c>
      <c r="B166" s="94"/>
      <c r="C166" s="51" t="s">
        <v>64</v>
      </c>
      <c r="D166" s="51" t="s">
        <v>65</v>
      </c>
      <c r="E166" s="70"/>
      <c r="F166" s="70"/>
      <c r="G166" s="84"/>
      <c r="H166" s="70"/>
      <c r="I166" s="70"/>
    </row>
    <row r="167" spans="1:9" ht="12" hidden="1">
      <c r="A167" s="94" t="s">
        <v>66</v>
      </c>
      <c r="B167" s="94"/>
      <c r="C167" s="51" t="s">
        <v>67</v>
      </c>
      <c r="D167" s="51" t="s">
        <v>68</v>
      </c>
      <c r="E167" s="70"/>
      <c r="F167" s="70"/>
      <c r="G167" s="84"/>
      <c r="H167" s="70"/>
      <c r="I167" s="70"/>
    </row>
    <row r="168" spans="1:9" ht="12" hidden="1">
      <c r="A168" s="94" t="s">
        <v>69</v>
      </c>
      <c r="B168" s="94"/>
      <c r="C168" s="51" t="s">
        <v>70</v>
      </c>
      <c r="D168" s="51" t="s">
        <v>71</v>
      </c>
      <c r="E168" s="70"/>
      <c r="F168" s="70"/>
      <c r="G168" s="84"/>
      <c r="H168" s="70"/>
      <c r="I168" s="70"/>
    </row>
    <row r="169" spans="1:9" ht="12" hidden="1">
      <c r="A169" s="94" t="s">
        <v>72</v>
      </c>
      <c r="B169" s="94"/>
      <c r="C169" s="51" t="s">
        <v>73</v>
      </c>
      <c r="D169" s="51"/>
      <c r="E169" s="70"/>
      <c r="F169" s="70"/>
      <c r="G169" s="84"/>
      <c r="H169" s="70"/>
      <c r="I169" s="70"/>
    </row>
    <row r="170" spans="1:9" ht="12" hidden="1">
      <c r="A170" s="94"/>
      <c r="B170" s="94"/>
      <c r="C170" s="51" t="s">
        <v>74</v>
      </c>
      <c r="D170" s="51"/>
      <c r="E170" s="70"/>
      <c r="F170" s="70"/>
      <c r="G170" s="84"/>
      <c r="H170" s="70"/>
      <c r="I170" s="70"/>
    </row>
  </sheetData>
  <sheetProtection/>
  <mergeCells count="82">
    <mergeCell ref="L33:M33"/>
    <mergeCell ref="F32:G32"/>
    <mergeCell ref="H32:I32"/>
    <mergeCell ref="B33:C33"/>
    <mergeCell ref="F33:G33"/>
    <mergeCell ref="H33:I33"/>
    <mergeCell ref="J33:K33"/>
    <mergeCell ref="B30:C30"/>
    <mergeCell ref="F30:G30"/>
    <mergeCell ref="H30:I30"/>
    <mergeCell ref="J30:M30"/>
    <mergeCell ref="B31:C31"/>
    <mergeCell ref="F31:G31"/>
    <mergeCell ref="H31:I31"/>
    <mergeCell ref="J31:K32"/>
    <mergeCell ref="L31:M32"/>
    <mergeCell ref="B32:C32"/>
    <mergeCell ref="B28:C28"/>
    <mergeCell ref="F28:G28"/>
    <mergeCell ref="H28:I28"/>
    <mergeCell ref="J28:K28"/>
    <mergeCell ref="L28:M28"/>
    <mergeCell ref="B29:C29"/>
    <mergeCell ref="F29:G29"/>
    <mergeCell ref="H29:I29"/>
    <mergeCell ref="J29:K29"/>
    <mergeCell ref="L29:M29"/>
    <mergeCell ref="B26:C26"/>
    <mergeCell ref="F26:G26"/>
    <mergeCell ref="H26:I26"/>
    <mergeCell ref="J26:M26"/>
    <mergeCell ref="B27:C27"/>
    <mergeCell ref="F27:G27"/>
    <mergeCell ref="H27:I27"/>
    <mergeCell ref="J27:M27"/>
    <mergeCell ref="M15:M16"/>
    <mergeCell ref="A21:M21"/>
    <mergeCell ref="A22:M22"/>
    <mergeCell ref="B25:C25"/>
    <mergeCell ref="F25:G25"/>
    <mergeCell ref="H25:I25"/>
    <mergeCell ref="J25:M25"/>
    <mergeCell ref="J13:J14"/>
    <mergeCell ref="M13:M14"/>
    <mergeCell ref="A15:A16"/>
    <mergeCell ref="B15:B16"/>
    <mergeCell ref="C15:C16"/>
    <mergeCell ref="D15:D16"/>
    <mergeCell ref="E15:E16"/>
    <mergeCell ref="F15:F16"/>
    <mergeCell ref="I15:I16"/>
    <mergeCell ref="J15:J16"/>
    <mergeCell ref="G11:G12"/>
    <mergeCell ref="J11:J12"/>
    <mergeCell ref="M11:M12"/>
    <mergeCell ref="A13:A14"/>
    <mergeCell ref="B13:B14"/>
    <mergeCell ref="C13:C14"/>
    <mergeCell ref="D13:D14"/>
    <mergeCell ref="E13:E14"/>
    <mergeCell ref="F13:F14"/>
    <mergeCell ref="H13:H14"/>
    <mergeCell ref="A11:A12"/>
    <mergeCell ref="B11:B12"/>
    <mergeCell ref="C11:C12"/>
    <mergeCell ref="D11:D12"/>
    <mergeCell ref="E11:E12"/>
    <mergeCell ref="F11:F12"/>
    <mergeCell ref="A6:D6"/>
    <mergeCell ref="E6:F6"/>
    <mergeCell ref="G6:I6"/>
    <mergeCell ref="J6:K6"/>
    <mergeCell ref="A8:M8"/>
    <mergeCell ref="A9:M9"/>
    <mergeCell ref="A1:M1"/>
    <mergeCell ref="A2:M2"/>
    <mergeCell ref="A3:M3"/>
    <mergeCell ref="C4:I4"/>
    <mergeCell ref="A5:D5"/>
    <mergeCell ref="E5:F5"/>
    <mergeCell ref="G5:I5"/>
    <mergeCell ref="J5:K5"/>
  </mergeCells>
  <dataValidations count="4">
    <dataValidation type="list" allowBlank="1" showInputMessage="1" showErrorMessage="1" sqref="G6:I6">
      <formula1>$A$164:$A$169</formula1>
    </dataValidation>
    <dataValidation type="list" allowBlank="1" showInputMessage="1" showErrorMessage="1" sqref="L6">
      <formula1>$C$164:$C$170</formula1>
    </dataValidation>
    <dataValidation type="list" allowBlank="1" showInputMessage="1" showErrorMessage="1" sqref="M6">
      <formula1>$D$164:$D$168</formula1>
    </dataValidation>
    <dataValidation type="list" allowBlank="1" showInputMessage="1" showErrorMessage="1" sqref="J6:K6">
      <formula1>$B$164:$B$165</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landscape" paperSize="9" r:id="rId4"/>
  <headerFooter>
    <oddHeader>&amp;L&amp;G&amp;C&amp;"Arial Cyr,полужирный"&amp;12ТУРНИР ПО ВИДУ СПОРТА
"ТЕННИС" (0130002611Я)&amp;R&amp;G</oddHeader>
  </headerFooter>
  <drawing r:id="rId2"/>
  <legacyDrawing r:id="rId1"/>
  <legacyDrawingHF r:id="rId3"/>
</worksheet>
</file>

<file path=xl/worksheets/sheet24.xml><?xml version="1.0" encoding="utf-8"?>
<worksheet xmlns="http://schemas.openxmlformats.org/spreadsheetml/2006/main" xmlns:r="http://schemas.openxmlformats.org/officeDocument/2006/relationships">
  <sheetPr>
    <pageSetUpPr fitToPage="1"/>
  </sheetPr>
  <dimension ref="A1:X172"/>
  <sheetViews>
    <sheetView showGridLines="0" zoomScalePageLayoutView="0" workbookViewId="0" topLeftCell="A1">
      <pane ySplit="8" topLeftCell="A9" activePane="bottomLeft" state="frozen"/>
      <selection pane="topLeft" activeCell="A3" sqref="A3:N3"/>
      <selection pane="bottomLeft" activeCell="A3" sqref="A3:N3"/>
    </sheetView>
  </sheetViews>
  <sheetFormatPr defaultColWidth="9.125" defaultRowHeight="12" customHeight="1"/>
  <cols>
    <col min="1" max="1" width="4.00390625" style="943" customWidth="1"/>
    <col min="2" max="2" width="6.125" style="943" customWidth="1"/>
    <col min="3" max="3" width="7.875" style="943" customWidth="1"/>
    <col min="4" max="4" width="18.00390625" style="943" customWidth="1"/>
    <col min="5" max="5" width="8.00390625" style="943" customWidth="1"/>
    <col min="6" max="6" width="15.125" style="945" customWidth="1"/>
    <col min="7" max="7" width="11.875" style="944" customWidth="1"/>
    <col min="8" max="10" width="11.875" style="943" customWidth="1"/>
    <col min="11" max="11" width="10.00390625" style="943" customWidth="1"/>
    <col min="12" max="13" width="11.875" style="943" customWidth="1"/>
    <col min="14" max="14" width="10.00390625" style="943" customWidth="1"/>
    <col min="15" max="16384" width="9.125" style="943" customWidth="1"/>
  </cols>
  <sheetData>
    <row r="1" spans="1:14" s="213" customFormat="1" ht="30" customHeight="1">
      <c r="A1" s="1694" t="s">
        <v>82</v>
      </c>
      <c r="B1" s="1694"/>
      <c r="C1" s="1694"/>
      <c r="D1" s="1694"/>
      <c r="E1" s="1694"/>
      <c r="F1" s="1694"/>
      <c r="G1" s="1694"/>
      <c r="H1" s="1694"/>
      <c r="I1" s="1694"/>
      <c r="J1" s="1694"/>
      <c r="K1" s="1694"/>
      <c r="L1" s="1694"/>
      <c r="M1" s="1694"/>
      <c r="N1" s="1694"/>
    </row>
    <row r="2" spans="1:14" s="214" customFormat="1" ht="9.75">
      <c r="A2" s="1195" t="s">
        <v>0</v>
      </c>
      <c r="B2" s="1195"/>
      <c r="C2" s="1195"/>
      <c r="D2" s="1195"/>
      <c r="E2" s="1195"/>
      <c r="F2" s="1195"/>
      <c r="G2" s="1195"/>
      <c r="H2" s="1195"/>
      <c r="I2" s="1195"/>
      <c r="J2" s="1195"/>
      <c r="K2" s="1195"/>
      <c r="L2" s="1195"/>
      <c r="M2" s="1195"/>
      <c r="N2" s="1195"/>
    </row>
    <row r="3" spans="1:14" s="213" customFormat="1" ht="24" customHeight="1">
      <c r="A3" s="1697"/>
      <c r="B3" s="1697"/>
      <c r="C3" s="1697"/>
      <c r="D3" s="1697"/>
      <c r="E3" s="1697"/>
      <c r="F3" s="1697"/>
      <c r="G3" s="1697"/>
      <c r="H3" s="1697"/>
      <c r="I3" s="1697"/>
      <c r="J3" s="1697"/>
      <c r="K3" s="1697"/>
      <c r="L3" s="1697"/>
      <c r="M3" s="1697"/>
      <c r="N3" s="1697"/>
    </row>
    <row r="4" spans="1:13" s="213" customFormat="1" ht="10.5" customHeight="1">
      <c r="A4" s="215"/>
      <c r="B4" s="215"/>
      <c r="C4" s="1696"/>
      <c r="D4" s="1696"/>
      <c r="E4" s="1696"/>
      <c r="F4" s="1696"/>
      <c r="G4" s="1696"/>
      <c r="H4" s="1696"/>
      <c r="I4" s="1696"/>
      <c r="J4" s="1696"/>
      <c r="K4" s="216"/>
      <c r="L4" s="216"/>
      <c r="M4" s="216"/>
    </row>
    <row r="5" spans="1:14" s="1076" customFormat="1" ht="12">
      <c r="A5" s="1695" t="s">
        <v>1</v>
      </c>
      <c r="B5" s="1695"/>
      <c r="C5" s="1695"/>
      <c r="D5" s="1695"/>
      <c r="E5" s="1693" t="s">
        <v>2</v>
      </c>
      <c r="F5" s="1693"/>
      <c r="G5" s="1693" t="s">
        <v>3</v>
      </c>
      <c r="H5" s="1693"/>
      <c r="I5" s="1693"/>
      <c r="J5" s="1693" t="s">
        <v>4</v>
      </c>
      <c r="K5" s="1693"/>
      <c r="L5" s="1693"/>
      <c r="M5" s="217" t="s">
        <v>5</v>
      </c>
      <c r="N5" s="217" t="s">
        <v>6</v>
      </c>
    </row>
    <row r="6" spans="1:14" s="1076" customFormat="1" ht="12.75">
      <c r="A6" s="1699"/>
      <c r="B6" s="1699"/>
      <c r="C6" s="1699"/>
      <c r="D6" s="1699"/>
      <c r="E6" s="1700"/>
      <c r="F6" s="1700"/>
      <c r="G6" s="1699"/>
      <c r="H6" s="1699"/>
      <c r="I6" s="1699"/>
      <c r="J6" s="1700"/>
      <c r="K6" s="1700"/>
      <c r="L6" s="1700"/>
      <c r="M6" s="219"/>
      <c r="N6" s="219"/>
    </row>
    <row r="7" spans="1:14" s="1045" customFormat="1" ht="12">
      <c r="A7" s="1049"/>
      <c r="B7" s="1049"/>
      <c r="C7" s="1049"/>
      <c r="D7" s="1049"/>
      <c r="E7" s="1049"/>
      <c r="F7" s="1048"/>
      <c r="G7" s="1047"/>
      <c r="H7" s="1047"/>
      <c r="I7" s="1047"/>
      <c r="J7" s="1047"/>
      <c r="K7" s="1046"/>
      <c r="L7" s="1046"/>
      <c r="M7" s="1046"/>
      <c r="N7" s="1046"/>
    </row>
    <row r="8" spans="1:14" s="1075" customFormat="1" ht="22.5" customHeight="1">
      <c r="A8" s="2006"/>
      <c r="B8" s="2006"/>
      <c r="C8" s="2006"/>
      <c r="D8" s="2006"/>
      <c r="E8" s="2006"/>
      <c r="F8" s="2006"/>
      <c r="G8" s="2006"/>
      <c r="H8" s="2006"/>
      <c r="I8" s="2006"/>
      <c r="J8" s="2006"/>
      <c r="K8" s="2006"/>
      <c r="L8" s="2006"/>
      <c r="M8" s="2006"/>
      <c r="N8" s="2006"/>
    </row>
    <row r="9" spans="1:14" ht="15" customHeight="1" thickBot="1">
      <c r="A9" s="2007"/>
      <c r="B9" s="2007"/>
      <c r="C9" s="2007"/>
      <c r="D9" s="2007"/>
      <c r="E9" s="2007"/>
      <c r="F9" s="2007"/>
      <c r="G9" s="2007"/>
      <c r="H9" s="2007"/>
      <c r="I9" s="2007"/>
      <c r="J9" s="2007"/>
      <c r="K9" s="2007"/>
      <c r="L9" s="2007"/>
      <c r="M9" s="2007"/>
      <c r="N9" s="2007"/>
    </row>
    <row r="10" spans="1:14" s="1064" customFormat="1" ht="50.25" customHeight="1" thickBot="1" thickTop="1">
      <c r="A10" s="1074" t="s">
        <v>18</v>
      </c>
      <c r="B10" s="1073" t="s">
        <v>49</v>
      </c>
      <c r="C10" s="1072" t="s">
        <v>50</v>
      </c>
      <c r="D10" s="1067" t="s">
        <v>41</v>
      </c>
      <c r="E10" s="1071" t="s">
        <v>42</v>
      </c>
      <c r="F10" s="1070" t="s">
        <v>9</v>
      </c>
      <c r="G10" s="1068">
        <v>1</v>
      </c>
      <c r="H10" s="1069">
        <v>2</v>
      </c>
      <c r="I10" s="1068">
        <v>3</v>
      </c>
      <c r="J10" s="1086">
        <v>4</v>
      </c>
      <c r="K10" s="1067" t="s">
        <v>20</v>
      </c>
      <c r="L10" s="1066" t="s">
        <v>231</v>
      </c>
      <c r="M10" s="1066" t="s">
        <v>230</v>
      </c>
      <c r="N10" s="1065" t="s">
        <v>52</v>
      </c>
    </row>
    <row r="11" spans="1:14" s="1050" customFormat="1" ht="20.25" customHeight="1" thickTop="1">
      <c r="A11" s="2008">
        <v>1</v>
      </c>
      <c r="B11" s="2010">
        <v>1</v>
      </c>
      <c r="C11" s="2012"/>
      <c r="D11" s="2014"/>
      <c r="E11" s="2016"/>
      <c r="F11" s="2018"/>
      <c r="G11" s="2020"/>
      <c r="H11" s="1063"/>
      <c r="I11" s="1063"/>
      <c r="J11" s="1085"/>
      <c r="K11" s="2022"/>
      <c r="L11" s="1062"/>
      <c r="M11" s="1062"/>
      <c r="N11" s="2024"/>
    </row>
    <row r="12" spans="1:14" s="1050" customFormat="1" ht="20.25" customHeight="1">
      <c r="A12" s="2009"/>
      <c r="B12" s="2011"/>
      <c r="C12" s="2013"/>
      <c r="D12" s="2015"/>
      <c r="E12" s="2017"/>
      <c r="F12" s="2019"/>
      <c r="G12" s="2021"/>
      <c r="H12" s="1059"/>
      <c r="I12" s="1059"/>
      <c r="J12" s="1083"/>
      <c r="K12" s="2023"/>
      <c r="L12" s="1061"/>
      <c r="M12" s="1058"/>
      <c r="N12" s="2025"/>
    </row>
    <row r="13" spans="1:14" s="1050" customFormat="1" ht="20.25" customHeight="1">
      <c r="A13" s="2026">
        <v>2</v>
      </c>
      <c r="B13" s="2010"/>
      <c r="C13" s="2012"/>
      <c r="D13" s="2014"/>
      <c r="E13" s="2016"/>
      <c r="F13" s="2018"/>
      <c r="G13" s="1057"/>
      <c r="H13" s="2027"/>
      <c r="I13" s="1056"/>
      <c r="J13" s="1084"/>
      <c r="K13" s="2029"/>
      <c r="L13" s="1055"/>
      <c r="M13" s="1055"/>
      <c r="N13" s="2031"/>
    </row>
    <row r="14" spans="1:14" s="1050" customFormat="1" ht="20.25" customHeight="1">
      <c r="A14" s="2009"/>
      <c r="B14" s="2011"/>
      <c r="C14" s="2013"/>
      <c r="D14" s="2015"/>
      <c r="E14" s="2017"/>
      <c r="F14" s="2019"/>
      <c r="G14" s="1060"/>
      <c r="H14" s="2028"/>
      <c r="I14" s="1059"/>
      <c r="J14" s="1083"/>
      <c r="K14" s="2030"/>
      <c r="L14" s="1058"/>
      <c r="M14" s="1058"/>
      <c r="N14" s="2025"/>
    </row>
    <row r="15" spans="1:14" s="1050" customFormat="1" ht="20.25" customHeight="1">
      <c r="A15" s="2026">
        <v>3</v>
      </c>
      <c r="B15" s="2010"/>
      <c r="C15" s="2012"/>
      <c r="D15" s="2014"/>
      <c r="E15" s="2016"/>
      <c r="F15" s="2018"/>
      <c r="G15" s="1057"/>
      <c r="H15" s="1056"/>
      <c r="I15" s="2027"/>
      <c r="J15" s="1084"/>
      <c r="K15" s="2029"/>
      <c r="L15" s="1055"/>
      <c r="M15" s="1055"/>
      <c r="N15" s="2031"/>
    </row>
    <row r="16" spans="1:14" s="1050" customFormat="1" ht="20.25" customHeight="1">
      <c r="A16" s="2009"/>
      <c r="B16" s="2011"/>
      <c r="C16" s="2013"/>
      <c r="D16" s="2015"/>
      <c r="E16" s="2017"/>
      <c r="F16" s="2019"/>
      <c r="G16" s="1060"/>
      <c r="H16" s="1059"/>
      <c r="I16" s="2028"/>
      <c r="J16" s="1083"/>
      <c r="K16" s="2030"/>
      <c r="L16" s="1061"/>
      <c r="M16" s="1058"/>
      <c r="N16" s="2025"/>
    </row>
    <row r="17" spans="1:14" s="1050" customFormat="1" ht="20.25" customHeight="1">
      <c r="A17" s="2026">
        <v>4</v>
      </c>
      <c r="B17" s="2048"/>
      <c r="C17" s="2049"/>
      <c r="D17" s="2050"/>
      <c r="E17" s="2051"/>
      <c r="F17" s="2052"/>
      <c r="G17" s="1057"/>
      <c r="H17" s="1056"/>
      <c r="I17" s="1056"/>
      <c r="J17" s="2053"/>
      <c r="K17" s="2029"/>
      <c r="L17" s="1055"/>
      <c r="M17" s="1055"/>
      <c r="N17" s="2031"/>
    </row>
    <row r="18" spans="1:14" s="1044" customFormat="1" ht="20.25" customHeight="1" thickBot="1">
      <c r="A18" s="2032"/>
      <c r="B18" s="2033"/>
      <c r="C18" s="2034"/>
      <c r="D18" s="2035"/>
      <c r="E18" s="2036"/>
      <c r="F18" s="2037"/>
      <c r="G18" s="1054"/>
      <c r="H18" s="1053"/>
      <c r="I18" s="1053"/>
      <c r="J18" s="2054"/>
      <c r="K18" s="2039"/>
      <c r="L18" s="1051"/>
      <c r="M18" s="1051"/>
      <c r="N18" s="2040"/>
    </row>
    <row r="19" spans="1:14" s="1045" customFormat="1" ht="4.5" customHeight="1" thickTop="1">
      <c r="A19" s="1049"/>
      <c r="B19" s="1049"/>
      <c r="C19" s="1049"/>
      <c r="D19" s="1049"/>
      <c r="E19" s="1049"/>
      <c r="F19" s="1048"/>
      <c r="G19" s="1047"/>
      <c r="H19" s="1047"/>
      <c r="I19" s="1047"/>
      <c r="J19" s="1047"/>
      <c r="K19" s="1046"/>
      <c r="L19" s="1046"/>
      <c r="M19" s="1046"/>
      <c r="N19" s="1046"/>
    </row>
    <row r="20" s="1044" customFormat="1" ht="7.5" customHeight="1"/>
    <row r="21" spans="1:14" s="1045" customFormat="1" ht="4.5" customHeight="1">
      <c r="A21" s="1049"/>
      <c r="B21" s="1049"/>
      <c r="C21" s="1049"/>
      <c r="D21" s="1049"/>
      <c r="E21" s="1049"/>
      <c r="F21" s="1048"/>
      <c r="G21" s="1047"/>
      <c r="H21" s="1047"/>
      <c r="I21" s="1047"/>
      <c r="J21" s="1047"/>
      <c r="K21" s="1046"/>
      <c r="L21" s="1046"/>
      <c r="M21" s="1046"/>
      <c r="N21" s="1046"/>
    </row>
    <row r="22" s="1044" customFormat="1" ht="7.5" customHeight="1"/>
    <row r="23" spans="1:14" s="1045" customFormat="1" ht="21.75" customHeight="1" hidden="1">
      <c r="A23" s="2041" t="s">
        <v>79</v>
      </c>
      <c r="B23" s="2041"/>
      <c r="C23" s="2041"/>
      <c r="D23" s="2041"/>
      <c r="E23" s="2041"/>
      <c r="F23" s="2041"/>
      <c r="G23" s="2041"/>
      <c r="H23" s="2041"/>
      <c r="I23" s="2041"/>
      <c r="J23" s="2041"/>
      <c r="K23" s="2041"/>
      <c r="L23" s="2041"/>
      <c r="M23" s="2041"/>
      <c r="N23" s="2041"/>
    </row>
    <row r="24" spans="1:14" s="1045" customFormat="1" ht="19.5" customHeight="1" hidden="1">
      <c r="A24" s="2042" t="s">
        <v>56</v>
      </c>
      <c r="B24" s="2042"/>
      <c r="C24" s="2042"/>
      <c r="D24" s="2042"/>
      <c r="E24" s="2042"/>
      <c r="F24" s="2042"/>
      <c r="G24" s="2042"/>
      <c r="H24" s="2042"/>
      <c r="I24" s="2042"/>
      <c r="J24" s="2042"/>
      <c r="K24" s="2042"/>
      <c r="L24" s="2042"/>
      <c r="M24" s="2042"/>
      <c r="N24" s="2042"/>
    </row>
    <row r="25" s="1044" customFormat="1" ht="15"/>
    <row r="26" s="1044" customFormat="1" ht="7.5" customHeight="1"/>
    <row r="27" spans="1:24" s="1040" customFormat="1" ht="12" customHeight="1">
      <c r="A27" s="871"/>
      <c r="B27" s="2043"/>
      <c r="C27" s="2043"/>
      <c r="D27" s="1043"/>
      <c r="E27" s="1042"/>
      <c r="F27" s="2044"/>
      <c r="G27" s="2044"/>
      <c r="H27" s="2045"/>
      <c r="I27" s="2045"/>
      <c r="J27" s="2046"/>
      <c r="K27" s="1213" t="s">
        <v>22</v>
      </c>
      <c r="L27" s="1214"/>
      <c r="M27" s="1214"/>
      <c r="N27" s="1215"/>
      <c r="O27" s="86"/>
      <c r="P27" s="1041"/>
      <c r="S27" s="199"/>
      <c r="T27" s="199"/>
      <c r="U27" s="199"/>
      <c r="V27" s="199"/>
      <c r="W27" s="199"/>
      <c r="X27" s="199"/>
    </row>
    <row r="28" spans="1:24" s="999" customFormat="1" ht="12" customHeight="1">
      <c r="A28" s="199"/>
      <c r="B28" s="2055"/>
      <c r="C28" s="2055"/>
      <c r="D28" s="1081"/>
      <c r="E28" s="1082"/>
      <c r="F28" s="2056"/>
      <c r="G28" s="2056"/>
      <c r="H28" s="2057"/>
      <c r="I28" s="2057"/>
      <c r="J28" s="2058"/>
      <c r="K28" s="1672"/>
      <c r="L28" s="1673"/>
      <c r="M28" s="1673"/>
      <c r="N28" s="1674"/>
      <c r="O28" s="254"/>
      <c r="S28" s="190"/>
      <c r="T28" s="190"/>
      <c r="U28" s="190"/>
      <c r="V28" s="190"/>
      <c r="W28" s="190"/>
      <c r="X28" s="190"/>
    </row>
    <row r="29" spans="1:24" s="940" customFormat="1" ht="12" customHeight="1">
      <c r="A29" s="199"/>
      <c r="B29" s="2055"/>
      <c r="C29" s="2055"/>
      <c r="D29" s="1081"/>
      <c r="E29" s="1037"/>
      <c r="F29" s="2056"/>
      <c r="G29" s="2056"/>
      <c r="H29" s="2045"/>
      <c r="I29" s="2045"/>
      <c r="J29" s="2046"/>
      <c r="K29" s="1685"/>
      <c r="L29" s="1686"/>
      <c r="M29" s="1686"/>
      <c r="N29" s="1687"/>
      <c r="O29" s="254"/>
      <c r="P29" s="999"/>
      <c r="S29" s="96"/>
      <c r="T29" s="96"/>
      <c r="U29" s="96"/>
      <c r="V29" s="96"/>
      <c r="W29" s="96"/>
      <c r="X29" s="96"/>
    </row>
    <row r="30" spans="1:24" s="940" customFormat="1" ht="12" customHeight="1">
      <c r="A30" s="199"/>
      <c r="B30" s="2055"/>
      <c r="C30" s="2055"/>
      <c r="D30" s="1080"/>
      <c r="E30" s="1079"/>
      <c r="F30" s="2056"/>
      <c r="G30" s="2056"/>
      <c r="H30" s="2045"/>
      <c r="I30" s="2045"/>
      <c r="J30" s="2046"/>
      <c r="K30" s="1213" t="s">
        <v>23</v>
      </c>
      <c r="L30" s="1215"/>
      <c r="M30" s="1213" t="s">
        <v>24</v>
      </c>
      <c r="N30" s="1215"/>
      <c r="O30" s="254"/>
      <c r="P30" s="999"/>
      <c r="S30" s="96"/>
      <c r="T30" s="96"/>
      <c r="U30" s="96"/>
      <c r="V30" s="96"/>
      <c r="W30" s="96"/>
      <c r="X30" s="96"/>
    </row>
    <row r="31" spans="1:24" s="940" customFormat="1" ht="12" customHeight="1">
      <c r="A31" s="199"/>
      <c r="B31" s="2055"/>
      <c r="C31" s="2055"/>
      <c r="D31" s="1078"/>
      <c r="E31" s="199"/>
      <c r="F31" s="2056"/>
      <c r="G31" s="2056"/>
      <c r="H31" s="2045"/>
      <c r="I31" s="2045"/>
      <c r="J31" s="2046"/>
      <c r="K31" s="1684"/>
      <c r="L31" s="1429"/>
      <c r="M31" s="1678"/>
      <c r="N31" s="1679"/>
      <c r="O31" s="255"/>
      <c r="P31" s="999"/>
      <c r="S31" s="96"/>
      <c r="T31" s="96"/>
      <c r="U31" s="96"/>
      <c r="V31" s="96"/>
      <c r="W31" s="96"/>
      <c r="X31" s="96"/>
    </row>
    <row r="32" spans="1:24" s="940" customFormat="1" ht="12" customHeight="1">
      <c r="A32" s="199"/>
      <c r="B32" s="2055"/>
      <c r="C32" s="2055"/>
      <c r="D32" s="1078"/>
      <c r="E32" s="199"/>
      <c r="F32" s="2056"/>
      <c r="G32" s="2056"/>
      <c r="H32" s="2045"/>
      <c r="I32" s="2045"/>
      <c r="J32" s="2046"/>
      <c r="K32" s="1213" t="s">
        <v>25</v>
      </c>
      <c r="L32" s="1214"/>
      <c r="M32" s="1214"/>
      <c r="N32" s="1215"/>
      <c r="O32" s="86"/>
      <c r="P32" s="999"/>
      <c r="S32" s="96"/>
      <c r="T32" s="96"/>
      <c r="U32" s="96"/>
      <c r="V32" s="96"/>
      <c r="W32" s="96"/>
      <c r="X32" s="96"/>
    </row>
    <row r="33" spans="1:24" s="940" customFormat="1" ht="12" customHeight="1">
      <c r="A33" s="199"/>
      <c r="B33" s="2055"/>
      <c r="C33" s="2055"/>
      <c r="D33" s="1078"/>
      <c r="E33" s="1077"/>
      <c r="F33" s="2056"/>
      <c r="G33" s="2056"/>
      <c r="H33" s="2045"/>
      <c r="I33" s="2045"/>
      <c r="J33" s="2046"/>
      <c r="K33" s="1633"/>
      <c r="L33" s="1635"/>
      <c r="M33" s="1497"/>
      <c r="N33" s="1207"/>
      <c r="O33" s="254"/>
      <c r="P33" s="999"/>
      <c r="S33" s="96"/>
      <c r="T33" s="96"/>
      <c r="U33" s="96"/>
      <c r="V33" s="96"/>
      <c r="W33" s="96"/>
      <c r="X33" s="96"/>
    </row>
    <row r="34" spans="1:24" s="940" customFormat="1" ht="12" customHeight="1">
      <c r="A34" s="199"/>
      <c r="B34" s="2055"/>
      <c r="C34" s="2055"/>
      <c r="D34" s="1078"/>
      <c r="E34" s="199"/>
      <c r="F34" s="2056"/>
      <c r="G34" s="2056"/>
      <c r="H34" s="2045"/>
      <c r="I34" s="2045"/>
      <c r="J34" s="2046"/>
      <c r="K34" s="1636"/>
      <c r="L34" s="1638"/>
      <c r="M34" s="1499"/>
      <c r="N34" s="1501"/>
      <c r="O34" s="254"/>
      <c r="P34" s="999"/>
      <c r="S34" s="96"/>
      <c r="T34" s="96"/>
      <c r="U34" s="96"/>
      <c r="V34" s="96"/>
      <c r="W34" s="96"/>
      <c r="X34" s="96"/>
    </row>
    <row r="35" spans="1:24" s="940" customFormat="1" ht="12" customHeight="1">
      <c r="A35" s="199"/>
      <c r="B35" s="2055"/>
      <c r="C35" s="2055"/>
      <c r="D35" s="1078"/>
      <c r="E35" s="1077"/>
      <c r="F35" s="2056"/>
      <c r="G35" s="2056"/>
      <c r="H35" s="2045"/>
      <c r="I35" s="2045"/>
      <c r="J35" s="2046"/>
      <c r="K35" s="1095" t="s">
        <v>26</v>
      </c>
      <c r="L35" s="1096"/>
      <c r="M35" s="1095" t="s">
        <v>86</v>
      </c>
      <c r="N35" s="1096"/>
      <c r="O35" s="254"/>
      <c r="P35" s="999"/>
      <c r="S35" s="96"/>
      <c r="T35" s="96"/>
      <c r="U35" s="96"/>
      <c r="V35" s="96"/>
      <c r="W35" s="96"/>
      <c r="X35" s="96"/>
    </row>
    <row r="166" spans="1:9" ht="12" hidden="1">
      <c r="A166" s="94" t="s">
        <v>57</v>
      </c>
      <c r="B166" s="94" t="str">
        <f>IF($G$6="ВЗРОСЛЫЕ","МУЖЧИНЫ",IF($G$6="ДО 19 ЛЕТ","ЮНИОРЫ","ЮНОШИ"))</f>
        <v>ЮНОШИ</v>
      </c>
      <c r="C166" s="51" t="s">
        <v>58</v>
      </c>
      <c r="D166" s="51" t="s">
        <v>59</v>
      </c>
      <c r="E166" s="70"/>
      <c r="F166" s="70"/>
      <c r="G166" s="84"/>
      <c r="H166" s="70"/>
      <c r="I166" s="70"/>
    </row>
    <row r="167" spans="1:9" ht="12" hidden="1">
      <c r="A167" s="94" t="s">
        <v>60</v>
      </c>
      <c r="B167" s="94" t="str">
        <f>IF($G$6="ВЗРОСЛЫЕ","ЖЕНЩИНЫ",IF($G$6="ДО 19 ЛЕТ","ЮНИОРКИ","ДЕВУШКИ"))</f>
        <v>ДЕВУШКИ</v>
      </c>
      <c r="C167" s="51" t="s">
        <v>61</v>
      </c>
      <c r="D167" s="51" t="s">
        <v>62</v>
      </c>
      <c r="E167" s="70"/>
      <c r="F167" s="70"/>
      <c r="G167" s="84"/>
      <c r="H167" s="70"/>
      <c r="I167" s="70"/>
    </row>
    <row r="168" spans="1:9" ht="12" hidden="1">
      <c r="A168" s="94" t="s">
        <v>63</v>
      </c>
      <c r="B168" s="94"/>
      <c r="C168" s="51" t="s">
        <v>64</v>
      </c>
      <c r="D168" s="51" t="s">
        <v>65</v>
      </c>
      <c r="E168" s="70"/>
      <c r="F168" s="70"/>
      <c r="G168" s="84"/>
      <c r="H168" s="70"/>
      <c r="I168" s="70"/>
    </row>
    <row r="169" spans="1:9" ht="12" hidden="1">
      <c r="A169" s="94" t="s">
        <v>66</v>
      </c>
      <c r="B169" s="94"/>
      <c r="C169" s="51" t="s">
        <v>67</v>
      </c>
      <c r="D169" s="51" t="s">
        <v>68</v>
      </c>
      <c r="E169" s="70"/>
      <c r="F169" s="70"/>
      <c r="G169" s="84"/>
      <c r="H169" s="70"/>
      <c r="I169" s="70"/>
    </row>
    <row r="170" spans="1:9" ht="12" hidden="1">
      <c r="A170" s="94" t="s">
        <v>69</v>
      </c>
      <c r="B170" s="94"/>
      <c r="C170" s="51" t="s">
        <v>70</v>
      </c>
      <c r="D170" s="51" t="s">
        <v>71</v>
      </c>
      <c r="E170" s="70"/>
      <c r="F170" s="70"/>
      <c r="G170" s="84"/>
      <c r="H170" s="70"/>
      <c r="I170" s="70"/>
    </row>
    <row r="171" spans="1:9" ht="12" hidden="1">
      <c r="A171" s="94" t="s">
        <v>72</v>
      </c>
      <c r="B171" s="94"/>
      <c r="C171" s="51" t="s">
        <v>73</v>
      </c>
      <c r="D171" s="51"/>
      <c r="E171" s="70"/>
      <c r="F171" s="70"/>
      <c r="G171" s="84"/>
      <c r="H171" s="70"/>
      <c r="I171" s="70"/>
    </row>
    <row r="172" spans="1:9" ht="12" hidden="1">
      <c r="A172" s="94"/>
      <c r="B172" s="94"/>
      <c r="C172" s="51" t="s">
        <v>74</v>
      </c>
      <c r="D172" s="51"/>
      <c r="E172" s="70"/>
      <c r="F172" s="70"/>
      <c r="G172" s="84"/>
      <c r="H172" s="70"/>
      <c r="I172" s="70"/>
    </row>
  </sheetData>
  <sheetProtection/>
  <mergeCells count="91">
    <mergeCell ref="M35:N35"/>
    <mergeCell ref="F34:G34"/>
    <mergeCell ref="H34:J34"/>
    <mergeCell ref="B35:C35"/>
    <mergeCell ref="F35:G35"/>
    <mergeCell ref="H35:J35"/>
    <mergeCell ref="K35:L35"/>
    <mergeCell ref="B32:C32"/>
    <mergeCell ref="F32:G32"/>
    <mergeCell ref="H32:J32"/>
    <mergeCell ref="K32:N32"/>
    <mergeCell ref="B33:C33"/>
    <mergeCell ref="F33:G33"/>
    <mergeCell ref="H33:J33"/>
    <mergeCell ref="K33:L34"/>
    <mergeCell ref="M33:N34"/>
    <mergeCell ref="B34:C34"/>
    <mergeCell ref="B30:C30"/>
    <mergeCell ref="F30:G30"/>
    <mergeCell ref="H30:J30"/>
    <mergeCell ref="K30:L30"/>
    <mergeCell ref="M30:N30"/>
    <mergeCell ref="B31:C31"/>
    <mergeCell ref="F31:G31"/>
    <mergeCell ref="H31:J31"/>
    <mergeCell ref="K31:L31"/>
    <mergeCell ref="M31:N31"/>
    <mergeCell ref="B28:C28"/>
    <mergeCell ref="F28:G28"/>
    <mergeCell ref="H28:J28"/>
    <mergeCell ref="K28:N28"/>
    <mergeCell ref="B29:C29"/>
    <mergeCell ref="F29:G29"/>
    <mergeCell ref="H29:J29"/>
    <mergeCell ref="K29:N29"/>
    <mergeCell ref="A23:N23"/>
    <mergeCell ref="A24:N24"/>
    <mergeCell ref="B27:C27"/>
    <mergeCell ref="F27:G27"/>
    <mergeCell ref="H27:J27"/>
    <mergeCell ref="K27:N27"/>
    <mergeCell ref="N15:N16"/>
    <mergeCell ref="A17:A18"/>
    <mergeCell ref="B17:B18"/>
    <mergeCell ref="C17:C18"/>
    <mergeCell ref="D17:D18"/>
    <mergeCell ref="E17:E18"/>
    <mergeCell ref="F17:F18"/>
    <mergeCell ref="J17:J18"/>
    <mergeCell ref="K17:K18"/>
    <mergeCell ref="N17:N18"/>
    <mergeCell ref="K13:K14"/>
    <mergeCell ref="N13:N14"/>
    <mergeCell ref="A15:A16"/>
    <mergeCell ref="B15:B16"/>
    <mergeCell ref="C15:C16"/>
    <mergeCell ref="D15:D16"/>
    <mergeCell ref="E15:E16"/>
    <mergeCell ref="F15:F16"/>
    <mergeCell ref="I15:I16"/>
    <mergeCell ref="K15:K16"/>
    <mergeCell ref="G11:G12"/>
    <mergeCell ref="K11:K12"/>
    <mergeCell ref="N11:N12"/>
    <mergeCell ref="A13:A14"/>
    <mergeCell ref="B13:B14"/>
    <mergeCell ref="C13:C14"/>
    <mergeCell ref="D13:D14"/>
    <mergeCell ref="E13:E14"/>
    <mergeCell ref="F13:F14"/>
    <mergeCell ref="H13:H14"/>
    <mergeCell ref="A11:A12"/>
    <mergeCell ref="B11:B12"/>
    <mergeCell ref="C11:C12"/>
    <mergeCell ref="D11:D12"/>
    <mergeCell ref="E11:E12"/>
    <mergeCell ref="F11:F12"/>
    <mergeCell ref="A6:D6"/>
    <mergeCell ref="E6:F6"/>
    <mergeCell ref="G6:I6"/>
    <mergeCell ref="J6:L6"/>
    <mergeCell ref="A8:N8"/>
    <mergeCell ref="A9:N9"/>
    <mergeCell ref="A1:N1"/>
    <mergeCell ref="A2:N2"/>
    <mergeCell ref="A3:N3"/>
    <mergeCell ref="C4:J4"/>
    <mergeCell ref="A5:D5"/>
    <mergeCell ref="E5:F5"/>
    <mergeCell ref="G5:I5"/>
    <mergeCell ref="J5:L5"/>
  </mergeCells>
  <dataValidations count="4">
    <dataValidation type="list" allowBlank="1" showInputMessage="1" showErrorMessage="1" sqref="N6">
      <formula1>$D$166:$D$170</formula1>
    </dataValidation>
    <dataValidation type="list" allowBlank="1" showInputMessage="1" showErrorMessage="1" sqref="M6">
      <formula1>$C$166:$C$172</formula1>
    </dataValidation>
    <dataValidation type="list" allowBlank="1" showInputMessage="1" showErrorMessage="1" sqref="J6:L6">
      <formula1>$B$166:$B$167</formula1>
    </dataValidation>
    <dataValidation type="list" allowBlank="1" showInputMessage="1" showErrorMessage="1" sqref="G6:I6">
      <formula1>$A$166:$A$171</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landscape" paperSize="9" scale="98" r:id="rId4"/>
  <headerFooter>
    <oddHeader>&amp;L&amp;G&amp;C&amp;"Arial Cyr,полужирный"&amp;12ТУРНИР ПО ВИДУ СПОРТА
"ТЕННИС" (0130002611Я)&amp;R&amp;G</oddHeader>
  </headerFooter>
  <drawing r:id="rId2"/>
  <legacyDrawing r:id="rId1"/>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A1:Y174"/>
  <sheetViews>
    <sheetView showGridLines="0" zoomScalePageLayoutView="0" workbookViewId="0" topLeftCell="A1">
      <pane ySplit="8" topLeftCell="A9" activePane="bottomLeft" state="frozen"/>
      <selection pane="topLeft" activeCell="A3" sqref="A3:N3"/>
      <selection pane="bottomLeft" activeCell="A3" sqref="A3:N3"/>
    </sheetView>
  </sheetViews>
  <sheetFormatPr defaultColWidth="9.125" defaultRowHeight="12" customHeight="1"/>
  <cols>
    <col min="1" max="1" width="4.00390625" style="943" customWidth="1"/>
    <col min="2" max="2" width="6.125" style="943" customWidth="1"/>
    <col min="3" max="3" width="7.875" style="943" customWidth="1"/>
    <col min="4" max="4" width="18.00390625" style="943" customWidth="1"/>
    <col min="5" max="5" width="8.00390625" style="943" customWidth="1"/>
    <col min="6" max="6" width="15.125" style="945" customWidth="1"/>
    <col min="7" max="7" width="11.875" style="944" customWidth="1"/>
    <col min="8" max="11" width="11.875" style="943" customWidth="1"/>
    <col min="12" max="12" width="10.00390625" style="943" customWidth="1"/>
    <col min="13" max="14" width="11.875" style="943" customWidth="1"/>
    <col min="15" max="15" width="10.00390625" style="943" customWidth="1"/>
    <col min="16" max="16384" width="9.125" style="943" customWidth="1"/>
  </cols>
  <sheetData>
    <row r="1" spans="1:15" s="213" customFormat="1" ht="30" customHeight="1">
      <c r="A1" s="1694" t="s">
        <v>82</v>
      </c>
      <c r="B1" s="1694"/>
      <c r="C1" s="1694"/>
      <c r="D1" s="1694"/>
      <c r="E1" s="1694"/>
      <c r="F1" s="1694"/>
      <c r="G1" s="1694"/>
      <c r="H1" s="1694"/>
      <c r="I1" s="1694"/>
      <c r="J1" s="1694"/>
      <c r="K1" s="1694"/>
      <c r="L1" s="1694"/>
      <c r="M1" s="1694"/>
      <c r="N1" s="1694"/>
      <c r="O1" s="1694"/>
    </row>
    <row r="2" spans="1:15" s="214" customFormat="1" ht="9.75">
      <c r="A2" s="1195" t="s">
        <v>0</v>
      </c>
      <c r="B2" s="1195"/>
      <c r="C2" s="1195"/>
      <c r="D2" s="1195"/>
      <c r="E2" s="1195"/>
      <c r="F2" s="1195"/>
      <c r="G2" s="1195"/>
      <c r="H2" s="1195"/>
      <c r="I2" s="1195"/>
      <c r="J2" s="1195"/>
      <c r="K2" s="1195"/>
      <c r="L2" s="1195"/>
      <c r="M2" s="1195"/>
      <c r="N2" s="1195"/>
      <c r="O2" s="1195"/>
    </row>
    <row r="3" spans="1:15" s="213" customFormat="1" ht="24" customHeight="1">
      <c r="A3" s="1697"/>
      <c r="B3" s="1697"/>
      <c r="C3" s="1697"/>
      <c r="D3" s="1697"/>
      <c r="E3" s="1697"/>
      <c r="F3" s="1697"/>
      <c r="G3" s="1697"/>
      <c r="H3" s="1697"/>
      <c r="I3" s="1697"/>
      <c r="J3" s="1697"/>
      <c r="K3" s="1697"/>
      <c r="L3" s="1697"/>
      <c r="M3" s="1697"/>
      <c r="N3" s="1697"/>
      <c r="O3" s="1697"/>
    </row>
    <row r="4" spans="1:14" s="213" customFormat="1" ht="10.5" customHeight="1">
      <c r="A4" s="215"/>
      <c r="B4" s="215"/>
      <c r="C4" s="1696"/>
      <c r="D4" s="1696"/>
      <c r="E4" s="1696"/>
      <c r="F4" s="1696"/>
      <c r="G4" s="1696"/>
      <c r="H4" s="1696"/>
      <c r="I4" s="1696"/>
      <c r="J4" s="1696"/>
      <c r="K4" s="1696"/>
      <c r="L4" s="216"/>
      <c r="M4" s="216"/>
      <c r="N4" s="216"/>
    </row>
    <row r="5" spans="1:15" s="1076" customFormat="1" ht="12">
      <c r="A5" s="1695" t="s">
        <v>1</v>
      </c>
      <c r="B5" s="1695"/>
      <c r="C5" s="1695"/>
      <c r="D5" s="1695"/>
      <c r="E5" s="1693" t="s">
        <v>2</v>
      </c>
      <c r="F5" s="1693"/>
      <c r="G5" s="1693" t="s">
        <v>3</v>
      </c>
      <c r="H5" s="1693"/>
      <c r="I5" s="1693"/>
      <c r="J5" s="1726" t="s">
        <v>4</v>
      </c>
      <c r="K5" s="1731"/>
      <c r="L5" s="1731"/>
      <c r="M5" s="1727"/>
      <c r="N5" s="217" t="s">
        <v>5</v>
      </c>
      <c r="O5" s="217" t="s">
        <v>6</v>
      </c>
    </row>
    <row r="6" spans="1:15" s="1076" customFormat="1" ht="12.75">
      <c r="A6" s="1699"/>
      <c r="B6" s="1699"/>
      <c r="C6" s="1699"/>
      <c r="D6" s="1699"/>
      <c r="E6" s="1700"/>
      <c r="F6" s="1700"/>
      <c r="G6" s="1699"/>
      <c r="H6" s="1699"/>
      <c r="I6" s="1699"/>
      <c r="J6" s="1732"/>
      <c r="K6" s="1733"/>
      <c r="L6" s="1733"/>
      <c r="M6" s="1734"/>
      <c r="N6" s="219"/>
      <c r="O6" s="219"/>
    </row>
    <row r="7" spans="1:15" s="1045" customFormat="1" ht="12">
      <c r="A7" s="1049"/>
      <c r="B7" s="1049"/>
      <c r="C7" s="1049"/>
      <c r="D7" s="1049"/>
      <c r="E7" s="1049"/>
      <c r="F7" s="1048"/>
      <c r="G7" s="1047"/>
      <c r="H7" s="1047"/>
      <c r="I7" s="1047"/>
      <c r="J7" s="1047"/>
      <c r="K7" s="1047"/>
      <c r="L7" s="1046"/>
      <c r="M7" s="1046"/>
      <c r="N7" s="1046"/>
      <c r="O7" s="1046"/>
    </row>
    <row r="8" spans="1:15" s="1075" customFormat="1" ht="22.5" customHeight="1">
      <c r="A8" s="2006"/>
      <c r="B8" s="2006"/>
      <c r="C8" s="2006"/>
      <c r="D8" s="2006"/>
      <c r="E8" s="2006"/>
      <c r="F8" s="2006"/>
      <c r="G8" s="2006"/>
      <c r="H8" s="2006"/>
      <c r="I8" s="2006"/>
      <c r="J8" s="2006"/>
      <c r="K8" s="2006"/>
      <c r="L8" s="2006"/>
      <c r="M8" s="2006"/>
      <c r="N8" s="2006"/>
      <c r="O8" s="2006"/>
    </row>
    <row r="9" spans="1:15" ht="15" customHeight="1" thickBot="1">
      <c r="A9" s="2007"/>
      <c r="B9" s="2007"/>
      <c r="C9" s="2007"/>
      <c r="D9" s="2007"/>
      <c r="E9" s="2007"/>
      <c r="F9" s="2007"/>
      <c r="G9" s="2007"/>
      <c r="H9" s="2007"/>
      <c r="I9" s="2007"/>
      <c r="J9" s="2007"/>
      <c r="K9" s="2007"/>
      <c r="L9" s="2007"/>
      <c r="M9" s="2007"/>
      <c r="N9" s="2007"/>
      <c r="O9" s="2007"/>
    </row>
    <row r="10" spans="1:15" s="1064" customFormat="1" ht="50.25" customHeight="1" thickBot="1" thickTop="1">
      <c r="A10" s="1074" t="s">
        <v>18</v>
      </c>
      <c r="B10" s="1073" t="s">
        <v>49</v>
      </c>
      <c r="C10" s="1072" t="s">
        <v>50</v>
      </c>
      <c r="D10" s="1067" t="s">
        <v>41</v>
      </c>
      <c r="E10" s="1071" t="s">
        <v>42</v>
      </c>
      <c r="F10" s="1070" t="s">
        <v>9</v>
      </c>
      <c r="G10" s="1068">
        <v>1</v>
      </c>
      <c r="H10" s="1069">
        <v>2</v>
      </c>
      <c r="I10" s="1068">
        <v>3</v>
      </c>
      <c r="J10" s="1068">
        <v>4</v>
      </c>
      <c r="K10" s="1086">
        <v>5</v>
      </c>
      <c r="L10" s="1067" t="s">
        <v>20</v>
      </c>
      <c r="M10" s="1066" t="s">
        <v>231</v>
      </c>
      <c r="N10" s="1066" t="s">
        <v>230</v>
      </c>
      <c r="O10" s="1065" t="s">
        <v>52</v>
      </c>
    </row>
    <row r="11" spans="1:15" s="1050" customFormat="1" ht="20.25" customHeight="1" thickTop="1">
      <c r="A11" s="2008">
        <v>1</v>
      </c>
      <c r="B11" s="2010">
        <v>1</v>
      </c>
      <c r="C11" s="2012"/>
      <c r="D11" s="2014"/>
      <c r="E11" s="2016"/>
      <c r="F11" s="2018"/>
      <c r="G11" s="2020"/>
      <c r="H11" s="1063"/>
      <c r="I11" s="1063"/>
      <c r="J11" s="1085"/>
      <c r="K11" s="1085"/>
      <c r="L11" s="2022"/>
      <c r="M11" s="1062"/>
      <c r="N11" s="1062"/>
      <c r="O11" s="2024"/>
    </row>
    <row r="12" spans="1:15" s="1050" customFormat="1" ht="20.25" customHeight="1">
      <c r="A12" s="2009"/>
      <c r="B12" s="2011"/>
      <c r="C12" s="2013"/>
      <c r="D12" s="2015"/>
      <c r="E12" s="2017"/>
      <c r="F12" s="2019"/>
      <c r="G12" s="2021"/>
      <c r="H12" s="1059"/>
      <c r="I12" s="1059"/>
      <c r="J12" s="1083"/>
      <c r="K12" s="1083"/>
      <c r="L12" s="2023"/>
      <c r="M12" s="1061"/>
      <c r="N12" s="1058"/>
      <c r="O12" s="2025"/>
    </row>
    <row r="13" spans="1:15" s="1050" customFormat="1" ht="20.25" customHeight="1">
      <c r="A13" s="2026">
        <v>2</v>
      </c>
      <c r="B13" s="2010"/>
      <c r="C13" s="2012"/>
      <c r="D13" s="2014"/>
      <c r="E13" s="2016"/>
      <c r="F13" s="2018"/>
      <c r="G13" s="1057"/>
      <c r="H13" s="2027"/>
      <c r="I13" s="1056"/>
      <c r="J13" s="1084"/>
      <c r="K13" s="1084"/>
      <c r="L13" s="2029"/>
      <c r="M13" s="1055"/>
      <c r="N13" s="1055"/>
      <c r="O13" s="2031"/>
    </row>
    <row r="14" spans="1:15" s="1050" customFormat="1" ht="20.25" customHeight="1">
      <c r="A14" s="2009"/>
      <c r="B14" s="2011"/>
      <c r="C14" s="2013"/>
      <c r="D14" s="2015"/>
      <c r="E14" s="2017"/>
      <c r="F14" s="2019"/>
      <c r="G14" s="1060"/>
      <c r="H14" s="2028"/>
      <c r="I14" s="1059"/>
      <c r="J14" s="1083"/>
      <c r="K14" s="1083"/>
      <c r="L14" s="2030"/>
      <c r="M14" s="1058"/>
      <c r="N14" s="1058"/>
      <c r="O14" s="2025"/>
    </row>
    <row r="15" spans="1:15" s="1050" customFormat="1" ht="20.25" customHeight="1">
      <c r="A15" s="2026">
        <v>3</v>
      </c>
      <c r="B15" s="2010"/>
      <c r="C15" s="2012"/>
      <c r="D15" s="2014"/>
      <c r="E15" s="2016"/>
      <c r="F15" s="2018"/>
      <c r="G15" s="1057"/>
      <c r="H15" s="1056"/>
      <c r="I15" s="2027"/>
      <c r="J15" s="1084"/>
      <c r="K15" s="1084"/>
      <c r="L15" s="2029"/>
      <c r="M15" s="1055"/>
      <c r="N15" s="1055"/>
      <c r="O15" s="2031"/>
    </row>
    <row r="16" spans="1:15" s="1050" customFormat="1" ht="20.25" customHeight="1">
      <c r="A16" s="2009"/>
      <c r="B16" s="2011"/>
      <c r="C16" s="2013"/>
      <c r="D16" s="2015"/>
      <c r="E16" s="2017"/>
      <c r="F16" s="2019"/>
      <c r="G16" s="1060"/>
      <c r="H16" s="1059"/>
      <c r="I16" s="2028"/>
      <c r="J16" s="1083"/>
      <c r="K16" s="1083"/>
      <c r="L16" s="2030"/>
      <c r="M16" s="1061"/>
      <c r="N16" s="1058"/>
      <c r="O16" s="2025"/>
    </row>
    <row r="17" spans="1:15" s="1050" customFormat="1" ht="20.25" customHeight="1">
      <c r="A17" s="2026">
        <v>4</v>
      </c>
      <c r="B17" s="2010"/>
      <c r="C17" s="2012"/>
      <c r="D17" s="2014"/>
      <c r="E17" s="2016"/>
      <c r="F17" s="2018"/>
      <c r="G17" s="1057"/>
      <c r="H17" s="1056"/>
      <c r="I17" s="1084"/>
      <c r="J17" s="2027"/>
      <c r="K17" s="1084"/>
      <c r="L17" s="2029"/>
      <c r="M17" s="1055"/>
      <c r="N17" s="1055"/>
      <c r="O17" s="2031"/>
    </row>
    <row r="18" spans="1:15" s="1050" customFormat="1" ht="20.25" customHeight="1">
      <c r="A18" s="2009"/>
      <c r="B18" s="2011"/>
      <c r="C18" s="2013"/>
      <c r="D18" s="2015"/>
      <c r="E18" s="2017"/>
      <c r="F18" s="2019"/>
      <c r="G18" s="1060"/>
      <c r="H18" s="1059"/>
      <c r="I18" s="1083"/>
      <c r="J18" s="2028"/>
      <c r="K18" s="1083"/>
      <c r="L18" s="2030"/>
      <c r="M18" s="1061"/>
      <c r="N18" s="1058"/>
      <c r="O18" s="2025"/>
    </row>
    <row r="19" spans="1:15" s="1050" customFormat="1" ht="20.25" customHeight="1">
      <c r="A19" s="2026">
        <v>5</v>
      </c>
      <c r="B19" s="2048"/>
      <c r="C19" s="2049"/>
      <c r="D19" s="2050"/>
      <c r="E19" s="2051"/>
      <c r="F19" s="2052"/>
      <c r="G19" s="1057"/>
      <c r="H19" s="1056"/>
      <c r="I19" s="1056"/>
      <c r="J19" s="1088"/>
      <c r="K19" s="2053"/>
      <c r="L19" s="2029"/>
      <c r="M19" s="1055"/>
      <c r="N19" s="1055"/>
      <c r="O19" s="2031"/>
    </row>
    <row r="20" spans="1:15" s="1044" customFormat="1" ht="20.25" customHeight="1" thickBot="1">
      <c r="A20" s="2032"/>
      <c r="B20" s="2033"/>
      <c r="C20" s="2034"/>
      <c r="D20" s="2035"/>
      <c r="E20" s="2036"/>
      <c r="F20" s="2037"/>
      <c r="G20" s="1054"/>
      <c r="H20" s="1053"/>
      <c r="I20" s="1053"/>
      <c r="J20" s="1087"/>
      <c r="K20" s="2054"/>
      <c r="L20" s="2039"/>
      <c r="M20" s="1051"/>
      <c r="N20" s="1051"/>
      <c r="O20" s="2040"/>
    </row>
    <row r="21" spans="1:15" s="1045" customFormat="1" ht="4.5" customHeight="1" thickTop="1">
      <c r="A21" s="1049"/>
      <c r="B21" s="1049"/>
      <c r="C21" s="1049"/>
      <c r="D21" s="1049"/>
      <c r="E21" s="1049"/>
      <c r="F21" s="1048"/>
      <c r="G21" s="1047"/>
      <c r="H21" s="1047"/>
      <c r="I21" s="1047"/>
      <c r="J21" s="1047"/>
      <c r="K21" s="1047"/>
      <c r="L21" s="1046"/>
      <c r="M21" s="1046"/>
      <c r="N21" s="1046"/>
      <c r="O21" s="1046"/>
    </row>
    <row r="22" s="1044" customFormat="1" ht="7.5" customHeight="1"/>
    <row r="23" spans="1:15" s="1045" customFormat="1" ht="4.5" customHeight="1">
      <c r="A23" s="1049"/>
      <c r="B23" s="1049"/>
      <c r="C23" s="1049"/>
      <c r="D23" s="1049"/>
      <c r="E23" s="1049"/>
      <c r="F23" s="1048"/>
      <c r="G23" s="1047"/>
      <c r="H23" s="1047"/>
      <c r="I23" s="1047"/>
      <c r="J23" s="1047"/>
      <c r="K23" s="1047"/>
      <c r="L23" s="1046"/>
      <c r="M23" s="1046"/>
      <c r="N23" s="1046"/>
      <c r="O23" s="1046"/>
    </row>
    <row r="24" s="1044" customFormat="1" ht="7.5" customHeight="1"/>
    <row r="25" spans="1:15" s="1045" customFormat="1" ht="21.75" customHeight="1" hidden="1">
      <c r="A25" s="2041" t="s">
        <v>79</v>
      </c>
      <c r="B25" s="2041"/>
      <c r="C25" s="2041"/>
      <c r="D25" s="2041"/>
      <c r="E25" s="2041"/>
      <c r="F25" s="2041"/>
      <c r="G25" s="2041"/>
      <c r="H25" s="2041"/>
      <c r="I25" s="2041"/>
      <c r="J25" s="2041"/>
      <c r="K25" s="2041"/>
      <c r="L25" s="2041"/>
      <c r="M25" s="2041"/>
      <c r="N25" s="2041"/>
      <c r="O25" s="2041"/>
    </row>
    <row r="26" spans="1:15" s="1045" customFormat="1" ht="19.5" customHeight="1" hidden="1">
      <c r="A26" s="2042" t="s">
        <v>56</v>
      </c>
      <c r="B26" s="2042"/>
      <c r="C26" s="2042"/>
      <c r="D26" s="2042"/>
      <c r="E26" s="2042"/>
      <c r="F26" s="2042"/>
      <c r="G26" s="2042"/>
      <c r="H26" s="2042"/>
      <c r="I26" s="2042"/>
      <c r="J26" s="2042"/>
      <c r="K26" s="2042"/>
      <c r="L26" s="2042"/>
      <c r="M26" s="2042"/>
      <c r="N26" s="2042"/>
      <c r="O26" s="2042"/>
    </row>
    <row r="27" s="1044" customFormat="1" ht="15"/>
    <row r="28" s="1044" customFormat="1" ht="7.5" customHeight="1"/>
    <row r="29" spans="1:25" s="1040" customFormat="1" ht="12" customHeight="1">
      <c r="A29" s="871"/>
      <c r="B29" s="2043"/>
      <c r="C29" s="2043"/>
      <c r="D29" s="1043"/>
      <c r="E29" s="1042"/>
      <c r="F29" s="2044"/>
      <c r="G29" s="2044"/>
      <c r="H29" s="2045"/>
      <c r="I29" s="2045"/>
      <c r="J29" s="2045"/>
      <c r="K29" s="2046"/>
      <c r="L29" s="1213" t="s">
        <v>22</v>
      </c>
      <c r="M29" s="1214"/>
      <c r="N29" s="1214"/>
      <c r="O29" s="1215"/>
      <c r="P29" s="86"/>
      <c r="Q29" s="1041"/>
      <c r="T29" s="199"/>
      <c r="U29" s="199"/>
      <c r="V29" s="199"/>
      <c r="W29" s="199"/>
      <c r="X29" s="199"/>
      <c r="Y29" s="199"/>
    </row>
    <row r="30" spans="1:25" s="999" customFormat="1" ht="12" customHeight="1">
      <c r="A30" s="199"/>
      <c r="B30" s="2055"/>
      <c r="C30" s="2055"/>
      <c r="D30" s="1081"/>
      <c r="E30" s="1082"/>
      <c r="F30" s="2056"/>
      <c r="G30" s="2056"/>
      <c r="H30" s="2057"/>
      <c r="I30" s="2057"/>
      <c r="J30" s="2057"/>
      <c r="K30" s="2058"/>
      <c r="L30" s="1672"/>
      <c r="M30" s="1673"/>
      <c r="N30" s="1673"/>
      <c r="O30" s="1674"/>
      <c r="P30" s="254"/>
      <c r="T30" s="190"/>
      <c r="U30" s="190"/>
      <c r="V30" s="190"/>
      <c r="W30" s="190"/>
      <c r="X30" s="190"/>
      <c r="Y30" s="190"/>
    </row>
    <row r="31" spans="1:25" s="940" customFormat="1" ht="12" customHeight="1">
      <c r="A31" s="199"/>
      <c r="B31" s="2055"/>
      <c r="C31" s="2055"/>
      <c r="D31" s="1081"/>
      <c r="E31" s="1037"/>
      <c r="F31" s="2056"/>
      <c r="G31" s="2056"/>
      <c r="H31" s="2045"/>
      <c r="I31" s="2045"/>
      <c r="J31" s="2045"/>
      <c r="K31" s="2046"/>
      <c r="L31" s="1685"/>
      <c r="M31" s="1686"/>
      <c r="N31" s="1686"/>
      <c r="O31" s="1687"/>
      <c r="P31" s="254"/>
      <c r="Q31" s="999"/>
      <c r="T31" s="96"/>
      <c r="U31" s="96"/>
      <c r="V31" s="96"/>
      <c r="W31" s="96"/>
      <c r="X31" s="96"/>
      <c r="Y31" s="96"/>
    </row>
    <row r="32" spans="1:25" s="940" customFormat="1" ht="12" customHeight="1">
      <c r="A32" s="199"/>
      <c r="B32" s="2055"/>
      <c r="C32" s="2055"/>
      <c r="D32" s="1080"/>
      <c r="E32" s="1079"/>
      <c r="F32" s="2056"/>
      <c r="G32" s="2056"/>
      <c r="H32" s="2045"/>
      <c r="I32" s="2045"/>
      <c r="J32" s="2045"/>
      <c r="K32" s="2046"/>
      <c r="L32" s="1213" t="s">
        <v>23</v>
      </c>
      <c r="M32" s="1215"/>
      <c r="N32" s="1213" t="s">
        <v>24</v>
      </c>
      <c r="O32" s="1215"/>
      <c r="P32" s="254"/>
      <c r="Q32" s="999"/>
      <c r="T32" s="96"/>
      <c r="U32" s="96"/>
      <c r="V32" s="96"/>
      <c r="W32" s="96"/>
      <c r="X32" s="96"/>
      <c r="Y32" s="96"/>
    </row>
    <row r="33" spans="1:25" s="940" customFormat="1" ht="12" customHeight="1">
      <c r="A33" s="199"/>
      <c r="B33" s="2055"/>
      <c r="C33" s="2055"/>
      <c r="D33" s="1078"/>
      <c r="E33" s="199"/>
      <c r="F33" s="2056"/>
      <c r="G33" s="2056"/>
      <c r="H33" s="2045"/>
      <c r="I33" s="2045"/>
      <c r="J33" s="2045"/>
      <c r="K33" s="2046"/>
      <c r="L33" s="1684"/>
      <c r="M33" s="1429"/>
      <c r="N33" s="1678"/>
      <c r="O33" s="1679"/>
      <c r="P33" s="255"/>
      <c r="Q33" s="999"/>
      <c r="T33" s="96"/>
      <c r="U33" s="96"/>
      <c r="V33" s="96"/>
      <c r="W33" s="96"/>
      <c r="X33" s="96"/>
      <c r="Y33" s="96"/>
    </row>
    <row r="34" spans="1:25" s="940" customFormat="1" ht="12" customHeight="1">
      <c r="A34" s="199"/>
      <c r="B34" s="2055"/>
      <c r="C34" s="2055"/>
      <c r="D34" s="1078"/>
      <c r="E34" s="199"/>
      <c r="F34" s="2056"/>
      <c r="G34" s="2056"/>
      <c r="H34" s="2045"/>
      <c r="I34" s="2045"/>
      <c r="J34" s="2045"/>
      <c r="K34" s="2046"/>
      <c r="L34" s="1213" t="s">
        <v>25</v>
      </c>
      <c r="M34" s="1214"/>
      <c r="N34" s="1214"/>
      <c r="O34" s="1215"/>
      <c r="P34" s="86"/>
      <c r="Q34" s="999"/>
      <c r="T34" s="96"/>
      <c r="U34" s="96"/>
      <c r="V34" s="96"/>
      <c r="W34" s="96"/>
      <c r="X34" s="96"/>
      <c r="Y34" s="96"/>
    </row>
    <row r="35" spans="1:25" s="940" customFormat="1" ht="12" customHeight="1">
      <c r="A35" s="199"/>
      <c r="B35" s="2055"/>
      <c r="C35" s="2055"/>
      <c r="D35" s="1078"/>
      <c r="E35" s="1077"/>
      <c r="F35" s="2056"/>
      <c r="G35" s="2056"/>
      <c r="H35" s="2045"/>
      <c r="I35" s="2045"/>
      <c r="J35" s="2045"/>
      <c r="K35" s="2046"/>
      <c r="L35" s="1633"/>
      <c r="M35" s="1635"/>
      <c r="N35" s="1497"/>
      <c r="O35" s="1207"/>
      <c r="P35" s="254"/>
      <c r="Q35" s="999"/>
      <c r="T35" s="96"/>
      <c r="U35" s="96"/>
      <c r="V35" s="96"/>
      <c r="W35" s="96"/>
      <c r="X35" s="96"/>
      <c r="Y35" s="96"/>
    </row>
    <row r="36" spans="1:25" s="940" customFormat="1" ht="12" customHeight="1">
      <c r="A36" s="199"/>
      <c r="B36" s="2055"/>
      <c r="C36" s="2055"/>
      <c r="D36" s="1078"/>
      <c r="E36" s="199"/>
      <c r="F36" s="2056"/>
      <c r="G36" s="2056"/>
      <c r="H36" s="2045"/>
      <c r="I36" s="2045"/>
      <c r="J36" s="2045"/>
      <c r="K36" s="2046"/>
      <c r="L36" s="1636"/>
      <c r="M36" s="1638"/>
      <c r="N36" s="1499"/>
      <c r="O36" s="1501"/>
      <c r="P36" s="254"/>
      <c r="Q36" s="999"/>
      <c r="T36" s="96"/>
      <c r="U36" s="96"/>
      <c r="V36" s="96"/>
      <c r="W36" s="96"/>
      <c r="X36" s="96"/>
      <c r="Y36" s="96"/>
    </row>
    <row r="37" spans="1:25" s="940" customFormat="1" ht="12" customHeight="1">
      <c r="A37" s="199"/>
      <c r="B37" s="2055"/>
      <c r="C37" s="2055"/>
      <c r="D37" s="1078"/>
      <c r="E37" s="1077"/>
      <c r="F37" s="2056"/>
      <c r="G37" s="2056"/>
      <c r="H37" s="2045"/>
      <c r="I37" s="2045"/>
      <c r="J37" s="2045"/>
      <c r="K37" s="2046"/>
      <c r="L37" s="1095" t="s">
        <v>26</v>
      </c>
      <c r="M37" s="1096"/>
      <c r="N37" s="1095" t="s">
        <v>86</v>
      </c>
      <c r="O37" s="1096"/>
      <c r="P37" s="254"/>
      <c r="Q37" s="999"/>
      <c r="T37" s="96"/>
      <c r="U37" s="96"/>
      <c r="V37" s="96"/>
      <c r="W37" s="96"/>
      <c r="X37" s="96"/>
      <c r="Y37" s="96"/>
    </row>
    <row r="168" spans="1:10" ht="12" hidden="1">
      <c r="A168" s="94" t="s">
        <v>57</v>
      </c>
      <c r="B168" s="94" t="str">
        <f>IF($G$6="ВЗРОСЛЫЕ","МУЖЧИНЫ",IF($G$6="ДО 19 ЛЕТ","ЮНИОРЫ","ЮНОШИ"))</f>
        <v>ЮНОШИ</v>
      </c>
      <c r="C168" s="51" t="s">
        <v>58</v>
      </c>
      <c r="D168" s="51" t="s">
        <v>59</v>
      </c>
      <c r="E168" s="70"/>
      <c r="F168" s="70"/>
      <c r="G168" s="84"/>
      <c r="H168" s="70"/>
      <c r="I168" s="70"/>
      <c r="J168" s="70"/>
    </row>
    <row r="169" spans="1:10" ht="12" hidden="1">
      <c r="A169" s="94" t="s">
        <v>60</v>
      </c>
      <c r="B169" s="94" t="str">
        <f>IF($G$6="ВЗРОСЛЫЕ","ЖЕНЩИНЫ",IF($G$6="ДО 19 ЛЕТ","ЮНИОРКИ","ДЕВУШКИ"))</f>
        <v>ДЕВУШКИ</v>
      </c>
      <c r="C169" s="51" t="s">
        <v>61</v>
      </c>
      <c r="D169" s="51" t="s">
        <v>62</v>
      </c>
      <c r="E169" s="70"/>
      <c r="F169" s="70"/>
      <c r="G169" s="84"/>
      <c r="H169" s="70"/>
      <c r="I169" s="70"/>
      <c r="J169" s="70"/>
    </row>
    <row r="170" spans="1:10" ht="12" hidden="1">
      <c r="A170" s="94" t="s">
        <v>63</v>
      </c>
      <c r="B170" s="94"/>
      <c r="C170" s="51" t="s">
        <v>64</v>
      </c>
      <c r="D170" s="51" t="s">
        <v>65</v>
      </c>
      <c r="E170" s="70"/>
      <c r="F170" s="70"/>
      <c r="G170" s="84"/>
      <c r="H170" s="70"/>
      <c r="I170" s="70"/>
      <c r="J170" s="70"/>
    </row>
    <row r="171" spans="1:10" ht="12" hidden="1">
      <c r="A171" s="94" t="s">
        <v>66</v>
      </c>
      <c r="B171" s="94"/>
      <c r="C171" s="51" t="s">
        <v>67</v>
      </c>
      <c r="D171" s="51" t="s">
        <v>68</v>
      </c>
      <c r="E171" s="70"/>
      <c r="F171" s="70"/>
      <c r="G171" s="84"/>
      <c r="H171" s="70"/>
      <c r="I171" s="70"/>
      <c r="J171" s="70"/>
    </row>
    <row r="172" spans="1:10" ht="12" hidden="1">
      <c r="A172" s="94" t="s">
        <v>69</v>
      </c>
      <c r="B172" s="94"/>
      <c r="C172" s="51" t="s">
        <v>70</v>
      </c>
      <c r="D172" s="51" t="s">
        <v>71</v>
      </c>
      <c r="E172" s="70"/>
      <c r="F172" s="70"/>
      <c r="G172" s="84"/>
      <c r="H172" s="70"/>
      <c r="I172" s="70"/>
      <c r="J172" s="70"/>
    </row>
    <row r="173" spans="1:10" ht="12" hidden="1">
      <c r="A173" s="94" t="s">
        <v>72</v>
      </c>
      <c r="B173" s="94"/>
      <c r="C173" s="51" t="s">
        <v>73</v>
      </c>
      <c r="D173" s="51"/>
      <c r="E173" s="70"/>
      <c r="F173" s="70"/>
      <c r="G173" s="84"/>
      <c r="H173" s="70"/>
      <c r="I173" s="70"/>
      <c r="J173" s="70"/>
    </row>
    <row r="174" spans="1:10" ht="12">
      <c r="A174" s="94"/>
      <c r="B174" s="94"/>
      <c r="C174" s="51" t="s">
        <v>74</v>
      </c>
      <c r="D174" s="51"/>
      <c r="E174" s="70"/>
      <c r="F174" s="70"/>
      <c r="G174" s="84"/>
      <c r="H174" s="70"/>
      <c r="I174" s="70"/>
      <c r="J174" s="70"/>
    </row>
  </sheetData>
  <sheetProtection/>
  <mergeCells count="100">
    <mergeCell ref="N37:O37"/>
    <mergeCell ref="F36:G36"/>
    <mergeCell ref="H36:K36"/>
    <mergeCell ref="B37:C37"/>
    <mergeCell ref="F37:G37"/>
    <mergeCell ref="H37:K37"/>
    <mergeCell ref="L37:M37"/>
    <mergeCell ref="B35:C35"/>
    <mergeCell ref="F35:G35"/>
    <mergeCell ref="H35:K35"/>
    <mergeCell ref="L35:M36"/>
    <mergeCell ref="N35:O36"/>
    <mergeCell ref="B36:C36"/>
    <mergeCell ref="B33:C33"/>
    <mergeCell ref="F33:G33"/>
    <mergeCell ref="H33:K33"/>
    <mergeCell ref="L33:M33"/>
    <mergeCell ref="N33:O33"/>
    <mergeCell ref="B34:C34"/>
    <mergeCell ref="F34:G34"/>
    <mergeCell ref="H34:K34"/>
    <mergeCell ref="L34:O34"/>
    <mergeCell ref="B31:C31"/>
    <mergeCell ref="F31:G31"/>
    <mergeCell ref="H31:K31"/>
    <mergeCell ref="L31:O31"/>
    <mergeCell ref="B32:C32"/>
    <mergeCell ref="F32:G32"/>
    <mergeCell ref="H32:K32"/>
    <mergeCell ref="L32:M32"/>
    <mergeCell ref="N32:O32"/>
    <mergeCell ref="B30:C30"/>
    <mergeCell ref="F30:G30"/>
    <mergeCell ref="H30:K30"/>
    <mergeCell ref="A25:O25"/>
    <mergeCell ref="A26:O26"/>
    <mergeCell ref="B29:C29"/>
    <mergeCell ref="F29:G29"/>
    <mergeCell ref="L30:O30"/>
    <mergeCell ref="H29:K29"/>
    <mergeCell ref="L29:O29"/>
    <mergeCell ref="D19:D20"/>
    <mergeCell ref="E19:E20"/>
    <mergeCell ref="F19:F20"/>
    <mergeCell ref="O15:O16"/>
    <mergeCell ref="J17:J18"/>
    <mergeCell ref="L17:L18"/>
    <mergeCell ref="O17:O18"/>
    <mergeCell ref="K19:K20"/>
    <mergeCell ref="L19:L20"/>
    <mergeCell ref="O19:O20"/>
    <mergeCell ref="A17:A18"/>
    <mergeCell ref="B17:B18"/>
    <mergeCell ref="C17:C18"/>
    <mergeCell ref="D17:D18"/>
    <mergeCell ref="E17:E18"/>
    <mergeCell ref="F17:F18"/>
    <mergeCell ref="A19:A20"/>
    <mergeCell ref="B19:B20"/>
    <mergeCell ref="C19:C20"/>
    <mergeCell ref="L13:L14"/>
    <mergeCell ref="O13:O14"/>
    <mergeCell ref="A15:A16"/>
    <mergeCell ref="B15:B16"/>
    <mergeCell ref="C15:C16"/>
    <mergeCell ref="D15:D16"/>
    <mergeCell ref="E15:E16"/>
    <mergeCell ref="F15:F16"/>
    <mergeCell ref="I15:I16"/>
    <mergeCell ref="L15:L16"/>
    <mergeCell ref="G11:G12"/>
    <mergeCell ref="L11:L12"/>
    <mergeCell ref="O11:O12"/>
    <mergeCell ref="A13:A14"/>
    <mergeCell ref="B13:B14"/>
    <mergeCell ref="C13:C14"/>
    <mergeCell ref="D13:D14"/>
    <mergeCell ref="E13:E14"/>
    <mergeCell ref="F13:F14"/>
    <mergeCell ref="H13:H14"/>
    <mergeCell ref="A11:A12"/>
    <mergeCell ref="B11:B12"/>
    <mergeCell ref="C11:C12"/>
    <mergeCell ref="D11:D12"/>
    <mergeCell ref="E11:E12"/>
    <mergeCell ref="F11:F12"/>
    <mergeCell ref="A6:D6"/>
    <mergeCell ref="E6:F6"/>
    <mergeCell ref="G6:I6"/>
    <mergeCell ref="J6:M6"/>
    <mergeCell ref="A8:O8"/>
    <mergeCell ref="A9:O9"/>
    <mergeCell ref="A1:O1"/>
    <mergeCell ref="A2:O2"/>
    <mergeCell ref="A3:O3"/>
    <mergeCell ref="C4:K4"/>
    <mergeCell ref="A5:D5"/>
    <mergeCell ref="E5:F5"/>
    <mergeCell ref="G5:I5"/>
    <mergeCell ref="J5:M5"/>
  </mergeCells>
  <dataValidations count="4">
    <dataValidation type="list" allowBlank="1" showInputMessage="1" showErrorMessage="1" sqref="J6:M6">
      <formula1>$B$168:$B$169</formula1>
    </dataValidation>
    <dataValidation type="list" allowBlank="1" showInputMessage="1" showErrorMessage="1" sqref="G6:I6">
      <formula1>$A$168:$A$173</formula1>
    </dataValidation>
    <dataValidation type="list" allowBlank="1" showInputMessage="1" showErrorMessage="1" sqref="N6">
      <formula1>$C$168:$C$174</formula1>
    </dataValidation>
    <dataValidation type="list" allowBlank="1" showInputMessage="1" showErrorMessage="1" sqref="O6">
      <formula1>$D$168:$D$172</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landscape" paperSize="9" scale="25" r:id="rId4"/>
  <headerFooter>
    <oddHeader>&amp;L&amp;G&amp;C&amp;"Arial Cyr,полужирный"&amp;12ТУРНИР ПО ВИДУ СПОРТА
"ТЕННИС" (0130002611Я)&amp;R&amp;G</oddHeader>
  </headerFooter>
  <drawing r:id="rId2"/>
  <legacyDrawing r:id="rId1"/>
  <legacyDrawingHF r:id="rId3"/>
</worksheet>
</file>

<file path=xl/worksheets/sheet26.xml><?xml version="1.0" encoding="utf-8"?>
<worksheet xmlns="http://schemas.openxmlformats.org/spreadsheetml/2006/main" xmlns:r="http://schemas.openxmlformats.org/officeDocument/2006/relationships">
  <sheetPr>
    <pageSetUpPr fitToPage="1"/>
  </sheetPr>
  <dimension ref="A1:Z176"/>
  <sheetViews>
    <sheetView showGridLines="0" zoomScalePageLayoutView="0" workbookViewId="0" topLeftCell="A1">
      <pane ySplit="8" topLeftCell="A9" activePane="bottomLeft" state="frozen"/>
      <selection pane="topLeft" activeCell="A3" sqref="A3:N3"/>
      <selection pane="bottomLeft" activeCell="A3" sqref="A3:N3"/>
    </sheetView>
  </sheetViews>
  <sheetFormatPr defaultColWidth="9.125" defaultRowHeight="12" customHeight="1"/>
  <cols>
    <col min="1" max="1" width="4.00390625" style="943" customWidth="1"/>
    <col min="2" max="2" width="6.125" style="943" customWidth="1"/>
    <col min="3" max="3" width="7.875" style="943" customWidth="1"/>
    <col min="4" max="4" width="18.00390625" style="943" customWidth="1"/>
    <col min="5" max="5" width="8.00390625" style="943" customWidth="1"/>
    <col min="6" max="6" width="15.125" style="945" customWidth="1"/>
    <col min="7" max="7" width="11.875" style="944" customWidth="1"/>
    <col min="8" max="12" width="11.875" style="943" customWidth="1"/>
    <col min="13" max="13" width="10.00390625" style="943" customWidth="1"/>
    <col min="14" max="15" width="11.875" style="943" customWidth="1"/>
    <col min="16" max="16" width="10.00390625" style="943" customWidth="1"/>
    <col min="17" max="16384" width="9.125" style="943" customWidth="1"/>
  </cols>
  <sheetData>
    <row r="1" spans="1:16" s="213" customFormat="1" ht="30" customHeight="1">
      <c r="A1" s="1694" t="s">
        <v>82</v>
      </c>
      <c r="B1" s="1694"/>
      <c r="C1" s="1694"/>
      <c r="D1" s="1694"/>
      <c r="E1" s="1694"/>
      <c r="F1" s="1694"/>
      <c r="G1" s="1694"/>
      <c r="H1" s="1694"/>
      <c r="I1" s="1694"/>
      <c r="J1" s="1694"/>
      <c r="K1" s="1694"/>
      <c r="L1" s="1694"/>
      <c r="M1" s="1694"/>
      <c r="N1" s="1694"/>
      <c r="O1" s="1694"/>
      <c r="P1" s="1694"/>
    </row>
    <row r="2" spans="1:16" s="214" customFormat="1" ht="9.75">
      <c r="A2" s="1195" t="s">
        <v>0</v>
      </c>
      <c r="B2" s="1195"/>
      <c r="C2" s="1195"/>
      <c r="D2" s="1195"/>
      <c r="E2" s="1195"/>
      <c r="F2" s="1195"/>
      <c r="G2" s="1195"/>
      <c r="H2" s="1195"/>
      <c r="I2" s="1195"/>
      <c r="J2" s="1195"/>
      <c r="K2" s="1195"/>
      <c r="L2" s="1195"/>
      <c r="M2" s="1195"/>
      <c r="N2" s="1195"/>
      <c r="O2" s="1195"/>
      <c r="P2" s="1195"/>
    </row>
    <row r="3" spans="1:16" s="213" customFormat="1" ht="24" customHeight="1">
      <c r="A3" s="1697"/>
      <c r="B3" s="1697"/>
      <c r="C3" s="1697"/>
      <c r="D3" s="1697"/>
      <c r="E3" s="1697"/>
      <c r="F3" s="1697"/>
      <c r="G3" s="1697"/>
      <c r="H3" s="1697"/>
      <c r="I3" s="1697"/>
      <c r="J3" s="1697"/>
      <c r="K3" s="1697"/>
      <c r="L3" s="1697"/>
      <c r="M3" s="1697"/>
      <c r="N3" s="1697"/>
      <c r="O3" s="1697"/>
      <c r="P3" s="1697"/>
    </row>
    <row r="4" spans="1:15" s="213" customFormat="1" ht="10.5" customHeight="1">
      <c r="A4" s="215"/>
      <c r="B4" s="215"/>
      <c r="C4" s="1696"/>
      <c r="D4" s="1696"/>
      <c r="E4" s="1696"/>
      <c r="F4" s="1696"/>
      <c r="G4" s="1696"/>
      <c r="H4" s="1696"/>
      <c r="I4" s="1696"/>
      <c r="J4" s="1696"/>
      <c r="K4" s="1696"/>
      <c r="L4" s="1696"/>
      <c r="M4" s="216"/>
      <c r="N4" s="216"/>
      <c r="O4" s="216"/>
    </row>
    <row r="5" spans="1:16" s="1076" customFormat="1" ht="12">
      <c r="A5" s="1695" t="s">
        <v>1</v>
      </c>
      <c r="B5" s="1695"/>
      <c r="C5" s="1695"/>
      <c r="D5" s="1695"/>
      <c r="E5" s="1693" t="s">
        <v>2</v>
      </c>
      <c r="F5" s="1693"/>
      <c r="G5" s="1726" t="s">
        <v>3</v>
      </c>
      <c r="H5" s="1731"/>
      <c r="I5" s="1731"/>
      <c r="J5" s="1727"/>
      <c r="K5" s="1726" t="s">
        <v>4</v>
      </c>
      <c r="L5" s="1731"/>
      <c r="M5" s="1731"/>
      <c r="N5" s="1727"/>
      <c r="O5" s="217" t="s">
        <v>5</v>
      </c>
      <c r="P5" s="217" t="s">
        <v>6</v>
      </c>
    </row>
    <row r="6" spans="1:16" s="1076" customFormat="1" ht="12.75">
      <c r="A6" s="1699"/>
      <c r="B6" s="1699"/>
      <c r="C6" s="1699"/>
      <c r="D6" s="1699"/>
      <c r="E6" s="1700"/>
      <c r="F6" s="1700"/>
      <c r="G6" s="1732"/>
      <c r="H6" s="1733"/>
      <c r="I6" s="1733"/>
      <c r="J6" s="1734"/>
      <c r="K6" s="1732"/>
      <c r="L6" s="1733"/>
      <c r="M6" s="1733"/>
      <c r="N6" s="1734"/>
      <c r="O6" s="219"/>
      <c r="P6" s="219"/>
    </row>
    <row r="7" spans="1:16" s="1045" customFormat="1" ht="12">
      <c r="A7" s="1049"/>
      <c r="B7" s="1049"/>
      <c r="C7" s="1049"/>
      <c r="D7" s="1049"/>
      <c r="E7" s="1049"/>
      <c r="F7" s="1048"/>
      <c r="G7" s="1047"/>
      <c r="H7" s="1047"/>
      <c r="I7" s="1047"/>
      <c r="J7" s="1047"/>
      <c r="K7" s="1047"/>
      <c r="L7" s="1047"/>
      <c r="M7" s="1046"/>
      <c r="N7" s="1046"/>
      <c r="O7" s="1046"/>
      <c r="P7" s="1046"/>
    </row>
    <row r="8" spans="1:16" s="1075" customFormat="1" ht="22.5" customHeight="1">
      <c r="A8" s="2006"/>
      <c r="B8" s="2006"/>
      <c r="C8" s="2006"/>
      <c r="D8" s="2006"/>
      <c r="E8" s="2006"/>
      <c r="F8" s="2006"/>
      <c r="G8" s="2006"/>
      <c r="H8" s="2006"/>
      <c r="I8" s="2006"/>
      <c r="J8" s="2006"/>
      <c r="K8" s="2006"/>
      <c r="L8" s="2006"/>
      <c r="M8" s="2006"/>
      <c r="N8" s="2006"/>
      <c r="O8" s="2006"/>
      <c r="P8" s="2006"/>
    </row>
    <row r="9" spans="1:16" ht="15" customHeight="1" thickBot="1">
      <c r="A9" s="2007"/>
      <c r="B9" s="2007"/>
      <c r="C9" s="2007"/>
      <c r="D9" s="2007"/>
      <c r="E9" s="2007"/>
      <c r="F9" s="2007"/>
      <c r="G9" s="2007"/>
      <c r="H9" s="2007"/>
      <c r="I9" s="2007"/>
      <c r="J9" s="2007"/>
      <c r="K9" s="2007"/>
      <c r="L9" s="2007"/>
      <c r="M9" s="2007"/>
      <c r="N9" s="2007"/>
      <c r="O9" s="2007"/>
      <c r="P9" s="2007"/>
    </row>
    <row r="10" spans="1:16" s="1064" customFormat="1" ht="50.25" customHeight="1" thickBot="1" thickTop="1">
      <c r="A10" s="1074" t="s">
        <v>18</v>
      </c>
      <c r="B10" s="1073" t="s">
        <v>49</v>
      </c>
      <c r="C10" s="1072" t="s">
        <v>50</v>
      </c>
      <c r="D10" s="1067" t="s">
        <v>41</v>
      </c>
      <c r="E10" s="1071" t="s">
        <v>42</v>
      </c>
      <c r="F10" s="1070" t="s">
        <v>9</v>
      </c>
      <c r="G10" s="1068">
        <v>1</v>
      </c>
      <c r="H10" s="1069">
        <v>2</v>
      </c>
      <c r="I10" s="1068">
        <v>3</v>
      </c>
      <c r="J10" s="1068">
        <v>4</v>
      </c>
      <c r="K10" s="1068">
        <v>5</v>
      </c>
      <c r="L10" s="1086">
        <v>6</v>
      </c>
      <c r="M10" s="1067" t="s">
        <v>20</v>
      </c>
      <c r="N10" s="1066" t="s">
        <v>231</v>
      </c>
      <c r="O10" s="1066" t="s">
        <v>230</v>
      </c>
      <c r="P10" s="1065" t="s">
        <v>52</v>
      </c>
    </row>
    <row r="11" spans="1:16" s="1050" customFormat="1" ht="20.25" customHeight="1" thickTop="1">
      <c r="A11" s="2008">
        <v>1</v>
      </c>
      <c r="B11" s="2010">
        <v>1</v>
      </c>
      <c r="C11" s="2012"/>
      <c r="D11" s="2014"/>
      <c r="E11" s="2016"/>
      <c r="F11" s="2018"/>
      <c r="G11" s="2020"/>
      <c r="H11" s="1063"/>
      <c r="I11" s="1063"/>
      <c r="J11" s="1063"/>
      <c r="K11" s="1085"/>
      <c r="L11" s="1085"/>
      <c r="M11" s="2022"/>
      <c r="N11" s="1062"/>
      <c r="O11" s="1062"/>
      <c r="P11" s="2024"/>
    </row>
    <row r="12" spans="1:16" s="1050" customFormat="1" ht="20.25" customHeight="1">
      <c r="A12" s="2009"/>
      <c r="B12" s="2011"/>
      <c r="C12" s="2013"/>
      <c r="D12" s="2015"/>
      <c r="E12" s="2017"/>
      <c r="F12" s="2019"/>
      <c r="G12" s="2021"/>
      <c r="H12" s="1059"/>
      <c r="I12" s="1059"/>
      <c r="J12" s="1059"/>
      <c r="K12" s="1083"/>
      <c r="L12" s="1083"/>
      <c r="M12" s="2023"/>
      <c r="N12" s="1061"/>
      <c r="O12" s="1058"/>
      <c r="P12" s="2025"/>
    </row>
    <row r="13" spans="1:16" s="1050" customFormat="1" ht="20.25" customHeight="1">
      <c r="A13" s="2026">
        <v>2</v>
      </c>
      <c r="B13" s="2010"/>
      <c r="C13" s="2012"/>
      <c r="D13" s="2014"/>
      <c r="E13" s="2016"/>
      <c r="F13" s="2018"/>
      <c r="G13" s="1057"/>
      <c r="H13" s="2027"/>
      <c r="I13" s="1056"/>
      <c r="J13" s="1056"/>
      <c r="K13" s="1084"/>
      <c r="L13" s="1084"/>
      <c r="M13" s="2029"/>
      <c r="N13" s="1055"/>
      <c r="O13" s="1055"/>
      <c r="P13" s="2031"/>
    </row>
    <row r="14" spans="1:16" s="1050" customFormat="1" ht="20.25" customHeight="1">
      <c r="A14" s="2009"/>
      <c r="B14" s="2011"/>
      <c r="C14" s="2013"/>
      <c r="D14" s="2015"/>
      <c r="E14" s="2017"/>
      <c r="F14" s="2019"/>
      <c r="G14" s="1060"/>
      <c r="H14" s="2028"/>
      <c r="I14" s="1059"/>
      <c r="J14" s="1059"/>
      <c r="K14" s="1083"/>
      <c r="L14" s="1083"/>
      <c r="M14" s="2030"/>
      <c r="N14" s="1058"/>
      <c r="O14" s="1058"/>
      <c r="P14" s="2025"/>
    </row>
    <row r="15" spans="1:16" s="1050" customFormat="1" ht="20.25" customHeight="1">
      <c r="A15" s="2026">
        <v>3</v>
      </c>
      <c r="B15" s="2010"/>
      <c r="C15" s="2012"/>
      <c r="D15" s="2014"/>
      <c r="E15" s="2016"/>
      <c r="F15" s="2018"/>
      <c r="G15" s="1057"/>
      <c r="H15" s="1056"/>
      <c r="I15" s="2027"/>
      <c r="J15" s="1056"/>
      <c r="K15" s="1084"/>
      <c r="L15" s="1084"/>
      <c r="M15" s="2029"/>
      <c r="N15" s="1055"/>
      <c r="O15" s="1055"/>
      <c r="P15" s="2031"/>
    </row>
    <row r="16" spans="1:16" s="1050" customFormat="1" ht="20.25" customHeight="1">
      <c r="A16" s="2009"/>
      <c r="B16" s="2011"/>
      <c r="C16" s="2013"/>
      <c r="D16" s="2015"/>
      <c r="E16" s="2017"/>
      <c r="F16" s="2019"/>
      <c r="G16" s="1060"/>
      <c r="H16" s="1059"/>
      <c r="I16" s="2028"/>
      <c r="J16" s="1059"/>
      <c r="K16" s="1083"/>
      <c r="L16" s="1083"/>
      <c r="M16" s="2030"/>
      <c r="N16" s="1061"/>
      <c r="O16" s="1058"/>
      <c r="P16" s="2025"/>
    </row>
    <row r="17" spans="1:16" s="1050" customFormat="1" ht="20.25" customHeight="1">
      <c r="A17" s="2026">
        <v>4</v>
      </c>
      <c r="B17" s="2010"/>
      <c r="C17" s="2012"/>
      <c r="D17" s="2014"/>
      <c r="E17" s="2016"/>
      <c r="F17" s="2018"/>
      <c r="G17" s="1057"/>
      <c r="H17" s="1056"/>
      <c r="I17" s="1084"/>
      <c r="J17" s="2027"/>
      <c r="K17" s="1084"/>
      <c r="L17" s="1084"/>
      <c r="M17" s="2029"/>
      <c r="N17" s="1055"/>
      <c r="O17" s="1055"/>
      <c r="P17" s="2031"/>
    </row>
    <row r="18" spans="1:16" s="1050" customFormat="1" ht="20.25" customHeight="1">
      <c r="A18" s="2009"/>
      <c r="B18" s="2011"/>
      <c r="C18" s="2013"/>
      <c r="D18" s="2015"/>
      <c r="E18" s="2017"/>
      <c r="F18" s="2019"/>
      <c r="G18" s="1060"/>
      <c r="H18" s="1059"/>
      <c r="I18" s="1083"/>
      <c r="J18" s="2028"/>
      <c r="K18" s="1083"/>
      <c r="L18" s="1083"/>
      <c r="M18" s="2030"/>
      <c r="N18" s="1061"/>
      <c r="O18" s="1058"/>
      <c r="P18" s="2025"/>
    </row>
    <row r="19" spans="1:16" s="1050" customFormat="1" ht="20.25" customHeight="1">
      <c r="A19" s="2026">
        <v>5</v>
      </c>
      <c r="B19" s="2010"/>
      <c r="C19" s="2012"/>
      <c r="D19" s="2014"/>
      <c r="E19" s="2016"/>
      <c r="F19" s="2018"/>
      <c r="G19" s="1057"/>
      <c r="H19" s="1056"/>
      <c r="I19" s="1084"/>
      <c r="J19" s="1084"/>
      <c r="K19" s="2027"/>
      <c r="L19" s="1084"/>
      <c r="M19" s="2029"/>
      <c r="N19" s="1055"/>
      <c r="O19" s="1055"/>
      <c r="P19" s="2031"/>
    </row>
    <row r="20" spans="1:16" s="1050" customFormat="1" ht="20.25" customHeight="1">
      <c r="A20" s="2009"/>
      <c r="B20" s="2011"/>
      <c r="C20" s="2013"/>
      <c r="D20" s="2015"/>
      <c r="E20" s="2017"/>
      <c r="F20" s="2019"/>
      <c r="G20" s="1060"/>
      <c r="H20" s="1059"/>
      <c r="I20" s="1083"/>
      <c r="J20" s="1083"/>
      <c r="K20" s="2028"/>
      <c r="L20" s="1083"/>
      <c r="M20" s="2030"/>
      <c r="N20" s="1061"/>
      <c r="O20" s="1058"/>
      <c r="P20" s="2025"/>
    </row>
    <row r="21" spans="1:16" s="1050" customFormat="1" ht="20.25" customHeight="1">
      <c r="A21" s="2026">
        <v>6</v>
      </c>
      <c r="B21" s="2048"/>
      <c r="C21" s="2049"/>
      <c r="D21" s="2050"/>
      <c r="E21" s="2051"/>
      <c r="F21" s="2052"/>
      <c r="G21" s="1057"/>
      <c r="H21" s="1056"/>
      <c r="I21" s="1056"/>
      <c r="J21" s="1056"/>
      <c r="K21" s="1056"/>
      <c r="L21" s="2053"/>
      <c r="M21" s="2029"/>
      <c r="N21" s="1055"/>
      <c r="O21" s="1055"/>
      <c r="P21" s="2031"/>
    </row>
    <row r="22" spans="1:16" s="1044" customFormat="1" ht="20.25" customHeight="1" thickBot="1">
      <c r="A22" s="2032"/>
      <c r="B22" s="2033"/>
      <c r="C22" s="2034"/>
      <c r="D22" s="2035"/>
      <c r="E22" s="2036"/>
      <c r="F22" s="2037"/>
      <c r="G22" s="1054"/>
      <c r="H22" s="1053"/>
      <c r="I22" s="1053"/>
      <c r="J22" s="1053"/>
      <c r="K22" s="1053"/>
      <c r="L22" s="2054"/>
      <c r="M22" s="2039"/>
      <c r="N22" s="1051"/>
      <c r="O22" s="1051"/>
      <c r="P22" s="2040"/>
    </row>
    <row r="23" spans="1:16" s="1045" customFormat="1" ht="4.5" customHeight="1" thickTop="1">
      <c r="A23" s="1049"/>
      <c r="B23" s="1049"/>
      <c r="C23" s="1049"/>
      <c r="D23" s="1049"/>
      <c r="E23" s="1049"/>
      <c r="F23" s="1048"/>
      <c r="G23" s="1047"/>
      <c r="H23" s="1047"/>
      <c r="I23" s="1047"/>
      <c r="J23" s="1047"/>
      <c r="K23" s="1047"/>
      <c r="L23" s="1047"/>
      <c r="M23" s="1046"/>
      <c r="N23" s="1046"/>
      <c r="O23" s="1046"/>
      <c r="P23" s="1046"/>
    </row>
    <row r="24" s="1044" customFormat="1" ht="7.5" customHeight="1"/>
    <row r="25" spans="1:16" s="1045" customFormat="1" ht="4.5" customHeight="1">
      <c r="A25" s="1049"/>
      <c r="B25" s="1049"/>
      <c r="C25" s="1049"/>
      <c r="D25" s="1049"/>
      <c r="E25" s="1049"/>
      <c r="F25" s="1048"/>
      <c r="G25" s="1047"/>
      <c r="H25" s="1047"/>
      <c r="I25" s="1047"/>
      <c r="J25" s="1047"/>
      <c r="K25" s="1047"/>
      <c r="L25" s="1047"/>
      <c r="M25" s="1046"/>
      <c r="N25" s="1046"/>
      <c r="O25" s="1046"/>
      <c r="P25" s="1046"/>
    </row>
    <row r="26" s="1044" customFormat="1" ht="7.5" customHeight="1"/>
    <row r="27" spans="1:16" s="1045" customFormat="1" ht="21.75" customHeight="1" hidden="1">
      <c r="A27" s="2041" t="s">
        <v>79</v>
      </c>
      <c r="B27" s="2041"/>
      <c r="C27" s="2041"/>
      <c r="D27" s="2041"/>
      <c r="E27" s="2041"/>
      <c r="F27" s="2041"/>
      <c r="G27" s="2041"/>
      <c r="H27" s="2041"/>
      <c r="I27" s="2041"/>
      <c r="J27" s="2041"/>
      <c r="K27" s="2041"/>
      <c r="L27" s="2041"/>
      <c r="M27" s="2041"/>
      <c r="N27" s="2041"/>
      <c r="O27" s="2041"/>
      <c r="P27" s="2041"/>
    </row>
    <row r="28" spans="1:16" s="1045" customFormat="1" ht="19.5" customHeight="1" hidden="1">
      <c r="A28" s="2042" t="s">
        <v>56</v>
      </c>
      <c r="B28" s="2042"/>
      <c r="C28" s="2042"/>
      <c r="D28" s="2042"/>
      <c r="E28" s="2042"/>
      <c r="F28" s="2042"/>
      <c r="G28" s="2042"/>
      <c r="H28" s="2042"/>
      <c r="I28" s="2042"/>
      <c r="J28" s="2042"/>
      <c r="K28" s="2042"/>
      <c r="L28" s="2042"/>
      <c r="M28" s="2042"/>
      <c r="N28" s="2042"/>
      <c r="O28" s="2042"/>
      <c r="P28" s="2042"/>
    </row>
    <row r="29" s="1044" customFormat="1" ht="15"/>
    <row r="30" s="1044" customFormat="1" ht="7.5" customHeight="1"/>
    <row r="31" spans="1:26" s="1040" customFormat="1" ht="12" customHeight="1">
      <c r="A31" s="871"/>
      <c r="B31" s="2043"/>
      <c r="C31" s="2043"/>
      <c r="D31" s="1043"/>
      <c r="E31" s="1042"/>
      <c r="F31" s="2044"/>
      <c r="G31" s="2044"/>
      <c r="H31" s="2045"/>
      <c r="I31" s="2045"/>
      <c r="J31" s="2045"/>
      <c r="K31" s="2045"/>
      <c r="L31" s="2046"/>
      <c r="M31" s="1213" t="s">
        <v>22</v>
      </c>
      <c r="N31" s="1214"/>
      <c r="O31" s="1214"/>
      <c r="P31" s="1215"/>
      <c r="Q31" s="86"/>
      <c r="R31" s="1041"/>
      <c r="U31" s="199"/>
      <c r="V31" s="199"/>
      <c r="W31" s="199"/>
      <c r="X31" s="199"/>
      <c r="Y31" s="199"/>
      <c r="Z31" s="199"/>
    </row>
    <row r="32" spans="1:26" s="999" customFormat="1" ht="12" customHeight="1">
      <c r="A32" s="199"/>
      <c r="B32" s="2055"/>
      <c r="C32" s="2055"/>
      <c r="D32" s="1081"/>
      <c r="E32" s="1082"/>
      <c r="F32" s="2056"/>
      <c r="G32" s="2056"/>
      <c r="H32" s="2057"/>
      <c r="I32" s="2057"/>
      <c r="J32" s="2057"/>
      <c r="K32" s="2057"/>
      <c r="L32" s="2058"/>
      <c r="M32" s="1672"/>
      <c r="N32" s="1673"/>
      <c r="O32" s="1673"/>
      <c r="P32" s="1674"/>
      <c r="Q32" s="254"/>
      <c r="U32" s="190"/>
      <c r="V32" s="190"/>
      <c r="W32" s="190"/>
      <c r="X32" s="190"/>
      <c r="Y32" s="190"/>
      <c r="Z32" s="190"/>
    </row>
    <row r="33" spans="1:26" s="940" customFormat="1" ht="12" customHeight="1">
      <c r="A33" s="199"/>
      <c r="B33" s="2055"/>
      <c r="C33" s="2055"/>
      <c r="D33" s="1081"/>
      <c r="E33" s="1037"/>
      <c r="F33" s="2056"/>
      <c r="G33" s="2056"/>
      <c r="H33" s="2045"/>
      <c r="I33" s="2045"/>
      <c r="J33" s="2045"/>
      <c r="K33" s="2045"/>
      <c r="L33" s="2046"/>
      <c r="M33" s="1685"/>
      <c r="N33" s="1686"/>
      <c r="O33" s="1686"/>
      <c r="P33" s="1687"/>
      <c r="Q33" s="254"/>
      <c r="R33" s="999"/>
      <c r="U33" s="96"/>
      <c r="V33" s="96"/>
      <c r="W33" s="96"/>
      <c r="X33" s="96"/>
      <c r="Y33" s="96"/>
      <c r="Z33" s="96"/>
    </row>
    <row r="34" spans="1:26" s="940" customFormat="1" ht="12" customHeight="1">
      <c r="A34" s="199"/>
      <c r="B34" s="2055"/>
      <c r="C34" s="2055"/>
      <c r="D34" s="1080"/>
      <c r="E34" s="1079"/>
      <c r="F34" s="2056"/>
      <c r="G34" s="2056"/>
      <c r="H34" s="2045"/>
      <c r="I34" s="2045"/>
      <c r="J34" s="2045"/>
      <c r="K34" s="2045"/>
      <c r="L34" s="2046"/>
      <c r="M34" s="1213" t="s">
        <v>23</v>
      </c>
      <c r="N34" s="1215"/>
      <c r="O34" s="1213" t="s">
        <v>24</v>
      </c>
      <c r="P34" s="1215"/>
      <c r="Q34" s="254"/>
      <c r="R34" s="999"/>
      <c r="U34" s="96"/>
      <c r="V34" s="96"/>
      <c r="W34" s="96"/>
      <c r="X34" s="96"/>
      <c r="Y34" s="96"/>
      <c r="Z34" s="96"/>
    </row>
    <row r="35" spans="1:26" s="940" customFormat="1" ht="12" customHeight="1">
      <c r="A35" s="199"/>
      <c r="B35" s="2055"/>
      <c r="C35" s="2055"/>
      <c r="D35" s="1078"/>
      <c r="E35" s="199"/>
      <c r="F35" s="2056"/>
      <c r="G35" s="2056"/>
      <c r="H35" s="2045"/>
      <c r="I35" s="2045"/>
      <c r="J35" s="2045"/>
      <c r="K35" s="2045"/>
      <c r="L35" s="2046"/>
      <c r="M35" s="1684"/>
      <c r="N35" s="1429"/>
      <c r="O35" s="1678"/>
      <c r="P35" s="1679"/>
      <c r="Q35" s="255"/>
      <c r="R35" s="999"/>
      <c r="U35" s="96"/>
      <c r="V35" s="96"/>
      <c r="W35" s="96"/>
      <c r="X35" s="96"/>
      <c r="Y35" s="96"/>
      <c r="Z35" s="96"/>
    </row>
    <row r="36" spans="1:26" s="940" customFormat="1" ht="12" customHeight="1">
      <c r="A36" s="199"/>
      <c r="B36" s="2055"/>
      <c r="C36" s="2055"/>
      <c r="D36" s="1078"/>
      <c r="E36" s="199"/>
      <c r="F36" s="2056"/>
      <c r="G36" s="2056"/>
      <c r="H36" s="2045"/>
      <c r="I36" s="2045"/>
      <c r="J36" s="2045"/>
      <c r="K36" s="2045"/>
      <c r="L36" s="2046"/>
      <c r="M36" s="1213" t="s">
        <v>25</v>
      </c>
      <c r="N36" s="1214"/>
      <c r="O36" s="1214"/>
      <c r="P36" s="1215"/>
      <c r="Q36" s="86"/>
      <c r="R36" s="999"/>
      <c r="U36" s="96"/>
      <c r="V36" s="96"/>
      <c r="W36" s="96"/>
      <c r="X36" s="96"/>
      <c r="Y36" s="96"/>
      <c r="Z36" s="96"/>
    </row>
    <row r="37" spans="1:26" s="940" customFormat="1" ht="12" customHeight="1">
      <c r="A37" s="199"/>
      <c r="B37" s="2055"/>
      <c r="C37" s="2055"/>
      <c r="D37" s="1078"/>
      <c r="E37" s="1077"/>
      <c r="F37" s="2056"/>
      <c r="G37" s="2056"/>
      <c r="H37" s="2045"/>
      <c r="I37" s="2045"/>
      <c r="J37" s="2045"/>
      <c r="K37" s="2045"/>
      <c r="L37" s="2046"/>
      <c r="M37" s="1633"/>
      <c r="N37" s="1635"/>
      <c r="O37" s="1497"/>
      <c r="P37" s="1207"/>
      <c r="Q37" s="254"/>
      <c r="R37" s="999"/>
      <c r="U37" s="96"/>
      <c r="V37" s="96"/>
      <c r="W37" s="96"/>
      <c r="X37" s="96"/>
      <c r="Y37" s="96"/>
      <c r="Z37" s="96"/>
    </row>
    <row r="38" spans="1:26" s="940" customFormat="1" ht="12" customHeight="1">
      <c r="A38" s="199"/>
      <c r="B38" s="2055"/>
      <c r="C38" s="2055"/>
      <c r="D38" s="1078"/>
      <c r="E38" s="199"/>
      <c r="F38" s="2056"/>
      <c r="G38" s="2056"/>
      <c r="H38" s="2045"/>
      <c r="I38" s="2045"/>
      <c r="J38" s="2045"/>
      <c r="K38" s="2045"/>
      <c r="L38" s="2046"/>
      <c r="M38" s="1636"/>
      <c r="N38" s="1638"/>
      <c r="O38" s="1499"/>
      <c r="P38" s="1501"/>
      <c r="Q38" s="254"/>
      <c r="R38" s="999"/>
      <c r="U38" s="96"/>
      <c r="V38" s="96"/>
      <c r="W38" s="96"/>
      <c r="X38" s="96"/>
      <c r="Y38" s="96"/>
      <c r="Z38" s="96"/>
    </row>
    <row r="39" spans="1:26" s="940" customFormat="1" ht="12" customHeight="1">
      <c r="A39" s="199"/>
      <c r="B39" s="2055"/>
      <c r="C39" s="2055"/>
      <c r="D39" s="1078"/>
      <c r="E39" s="1077"/>
      <c r="F39" s="2056"/>
      <c r="G39" s="2056"/>
      <c r="H39" s="2045"/>
      <c r="I39" s="2045"/>
      <c r="J39" s="2045"/>
      <c r="K39" s="2045"/>
      <c r="L39" s="2046"/>
      <c r="M39" s="1095" t="s">
        <v>26</v>
      </c>
      <c r="N39" s="1096"/>
      <c r="O39" s="1095" t="s">
        <v>86</v>
      </c>
      <c r="P39" s="1096"/>
      <c r="Q39" s="254"/>
      <c r="R39" s="999"/>
      <c r="U39" s="96"/>
      <c r="V39" s="96"/>
      <c r="W39" s="96"/>
      <c r="X39" s="96"/>
      <c r="Y39" s="96"/>
      <c r="Z39" s="96"/>
    </row>
    <row r="170" spans="1:11" ht="12" hidden="1">
      <c r="A170" s="94" t="s">
        <v>57</v>
      </c>
      <c r="B170" s="94" t="str">
        <f>IF($G$6="ВЗРОСЛЫЕ","МУЖЧИНЫ",IF($G$6="ДО 19 ЛЕТ","ЮНИОРЫ","ЮНОШИ"))</f>
        <v>ЮНОШИ</v>
      </c>
      <c r="C170" s="51" t="s">
        <v>58</v>
      </c>
      <c r="D170" s="51" t="s">
        <v>59</v>
      </c>
      <c r="E170" s="70"/>
      <c r="F170" s="70"/>
      <c r="G170" s="84"/>
      <c r="H170" s="70"/>
      <c r="I170" s="70"/>
      <c r="J170" s="70"/>
      <c r="K170" s="70"/>
    </row>
    <row r="171" spans="1:11" ht="12" hidden="1">
      <c r="A171" s="94" t="s">
        <v>60</v>
      </c>
      <c r="B171" s="94" t="str">
        <f>IF($G$6="ВЗРОСЛЫЕ","ЖЕНЩИНЫ",IF($G$6="ДО 19 ЛЕТ","ЮНИОРКИ","ДЕВУШКИ"))</f>
        <v>ДЕВУШКИ</v>
      </c>
      <c r="C171" s="51" t="s">
        <v>61</v>
      </c>
      <c r="D171" s="51" t="s">
        <v>62</v>
      </c>
      <c r="E171" s="70"/>
      <c r="F171" s="70"/>
      <c r="G171" s="84"/>
      <c r="H171" s="70"/>
      <c r="I171" s="70"/>
      <c r="J171" s="70"/>
      <c r="K171" s="70"/>
    </row>
    <row r="172" spans="1:11" ht="12" hidden="1">
      <c r="A172" s="94" t="s">
        <v>63</v>
      </c>
      <c r="B172" s="94"/>
      <c r="C172" s="51" t="s">
        <v>64</v>
      </c>
      <c r="D172" s="51" t="s">
        <v>65</v>
      </c>
      <c r="E172" s="70"/>
      <c r="F172" s="70"/>
      <c r="G172" s="84"/>
      <c r="H172" s="70"/>
      <c r="I172" s="70"/>
      <c r="J172" s="70"/>
      <c r="K172" s="70"/>
    </row>
    <row r="173" spans="1:11" ht="12" hidden="1">
      <c r="A173" s="94" t="s">
        <v>66</v>
      </c>
      <c r="B173" s="94"/>
      <c r="C173" s="51" t="s">
        <v>67</v>
      </c>
      <c r="D173" s="51" t="s">
        <v>68</v>
      </c>
      <c r="E173" s="70"/>
      <c r="F173" s="70"/>
      <c r="G173" s="84"/>
      <c r="H173" s="70"/>
      <c r="I173" s="70"/>
      <c r="J173" s="70"/>
      <c r="K173" s="70"/>
    </row>
    <row r="174" spans="1:11" ht="12" hidden="1">
      <c r="A174" s="94" t="s">
        <v>69</v>
      </c>
      <c r="B174" s="94"/>
      <c r="C174" s="51" t="s">
        <v>70</v>
      </c>
      <c r="D174" s="51" t="s">
        <v>71</v>
      </c>
      <c r="E174" s="70"/>
      <c r="F174" s="70"/>
      <c r="G174" s="84"/>
      <c r="H174" s="70"/>
      <c r="I174" s="70"/>
      <c r="J174" s="70"/>
      <c r="K174" s="70"/>
    </row>
    <row r="175" spans="1:11" ht="12" hidden="1">
      <c r="A175" s="94" t="s">
        <v>72</v>
      </c>
      <c r="B175" s="94"/>
      <c r="C175" s="51" t="s">
        <v>73</v>
      </c>
      <c r="D175" s="51"/>
      <c r="E175" s="70"/>
      <c r="F175" s="70"/>
      <c r="G175" s="84"/>
      <c r="H175" s="70"/>
      <c r="I175" s="70"/>
      <c r="J175" s="70"/>
      <c r="K175" s="70"/>
    </row>
    <row r="176" spans="1:11" ht="12" hidden="1">
      <c r="A176" s="94"/>
      <c r="B176" s="94"/>
      <c r="C176" s="51" t="s">
        <v>74</v>
      </c>
      <c r="D176" s="51"/>
      <c r="E176" s="70"/>
      <c r="F176" s="70"/>
      <c r="G176" s="84"/>
      <c r="H176" s="70"/>
      <c r="I176" s="70"/>
      <c r="J176" s="70"/>
      <c r="K176" s="70"/>
    </row>
  </sheetData>
  <sheetProtection/>
  <mergeCells count="109">
    <mergeCell ref="O39:P39"/>
    <mergeCell ref="F38:G38"/>
    <mergeCell ref="H38:L38"/>
    <mergeCell ref="B39:C39"/>
    <mergeCell ref="F39:G39"/>
    <mergeCell ref="H39:L39"/>
    <mergeCell ref="M39:N39"/>
    <mergeCell ref="B36:C36"/>
    <mergeCell ref="F36:G36"/>
    <mergeCell ref="H36:L36"/>
    <mergeCell ref="M36:P36"/>
    <mergeCell ref="B37:C37"/>
    <mergeCell ref="F37:G37"/>
    <mergeCell ref="H37:L37"/>
    <mergeCell ref="M37:N38"/>
    <mergeCell ref="O37:P38"/>
    <mergeCell ref="B38:C38"/>
    <mergeCell ref="B34:C34"/>
    <mergeCell ref="F34:G34"/>
    <mergeCell ref="H34:L34"/>
    <mergeCell ref="M34:N34"/>
    <mergeCell ref="O34:P34"/>
    <mergeCell ref="B35:C35"/>
    <mergeCell ref="F35:G35"/>
    <mergeCell ref="H35:L35"/>
    <mergeCell ref="M35:N35"/>
    <mergeCell ref="O35:P35"/>
    <mergeCell ref="B32:C32"/>
    <mergeCell ref="F32:G32"/>
    <mergeCell ref="H32:L32"/>
    <mergeCell ref="M32:P32"/>
    <mergeCell ref="B33:C33"/>
    <mergeCell ref="F33:G33"/>
    <mergeCell ref="H33:L33"/>
    <mergeCell ref="M33:P33"/>
    <mergeCell ref="M21:M22"/>
    <mergeCell ref="P21:P22"/>
    <mergeCell ref="A27:P27"/>
    <mergeCell ref="A28:P28"/>
    <mergeCell ref="B31:C31"/>
    <mergeCell ref="F31:G31"/>
    <mergeCell ref="H31:L31"/>
    <mergeCell ref="M31:P31"/>
    <mergeCell ref="K19:K20"/>
    <mergeCell ref="M19:M20"/>
    <mergeCell ref="P19:P20"/>
    <mergeCell ref="A21:A22"/>
    <mergeCell ref="B21:B22"/>
    <mergeCell ref="C21:C22"/>
    <mergeCell ref="D21:D22"/>
    <mergeCell ref="E21:E22"/>
    <mergeCell ref="F21:F22"/>
    <mergeCell ref="L21:L22"/>
    <mergeCell ref="A19:A20"/>
    <mergeCell ref="B19:B20"/>
    <mergeCell ref="C19:C20"/>
    <mergeCell ref="D19:D20"/>
    <mergeCell ref="E19:E20"/>
    <mergeCell ref="F19:F20"/>
    <mergeCell ref="P15:P16"/>
    <mergeCell ref="A17:A18"/>
    <mergeCell ref="B17:B18"/>
    <mergeCell ref="C17:C18"/>
    <mergeCell ref="D17:D18"/>
    <mergeCell ref="E17:E18"/>
    <mergeCell ref="F17:F18"/>
    <mergeCell ref="J17:J18"/>
    <mergeCell ref="M17:M18"/>
    <mergeCell ref="P17:P18"/>
    <mergeCell ref="M13:M14"/>
    <mergeCell ref="P13:P14"/>
    <mergeCell ref="A15:A16"/>
    <mergeCell ref="B15:B16"/>
    <mergeCell ref="C15:C16"/>
    <mergeCell ref="D15:D16"/>
    <mergeCell ref="E15:E16"/>
    <mergeCell ref="F15:F16"/>
    <mergeCell ref="I15:I16"/>
    <mergeCell ref="M15:M16"/>
    <mergeCell ref="G11:G12"/>
    <mergeCell ref="M11:M12"/>
    <mergeCell ref="P11:P12"/>
    <mergeCell ref="A13:A14"/>
    <mergeCell ref="B13:B14"/>
    <mergeCell ref="C13:C14"/>
    <mergeCell ref="D13:D14"/>
    <mergeCell ref="E13:E14"/>
    <mergeCell ref="F13:F14"/>
    <mergeCell ref="H13:H14"/>
    <mergeCell ref="A11:A12"/>
    <mergeCell ref="B11:B12"/>
    <mergeCell ref="C11:C12"/>
    <mergeCell ref="D11:D12"/>
    <mergeCell ref="E11:E12"/>
    <mergeCell ref="F11:F12"/>
    <mergeCell ref="A6:D6"/>
    <mergeCell ref="E6:F6"/>
    <mergeCell ref="G6:J6"/>
    <mergeCell ref="K6:N6"/>
    <mergeCell ref="A8:P8"/>
    <mergeCell ref="A9:P9"/>
    <mergeCell ref="A1:P1"/>
    <mergeCell ref="A2:P2"/>
    <mergeCell ref="A3:P3"/>
    <mergeCell ref="C4:L4"/>
    <mergeCell ref="A5:D5"/>
    <mergeCell ref="E5:F5"/>
    <mergeCell ref="G5:J5"/>
    <mergeCell ref="K5:N5"/>
  </mergeCells>
  <dataValidations count="4">
    <dataValidation type="list" allowBlank="1" showInputMessage="1" showErrorMessage="1" sqref="K6:N6">
      <formula1>$B$170:$B$171</formula1>
    </dataValidation>
    <dataValidation type="list" allowBlank="1" showInputMessage="1" showErrorMessage="1" sqref="P6">
      <formula1>$D$170:$D$174</formula1>
    </dataValidation>
    <dataValidation type="list" allowBlank="1" showInputMessage="1" showErrorMessage="1" sqref="O6">
      <formula1>$C$170:$C$176</formula1>
    </dataValidation>
    <dataValidation type="list" allowBlank="1" showInputMessage="1" showErrorMessage="1" sqref="G6">
      <formula1>$A$170:$A$175</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landscape" paperSize="9" scale="85" r:id="rId4"/>
  <headerFooter>
    <oddHeader>&amp;L&amp;G&amp;C&amp;"Arial Cyr,полужирный"&amp;12ТУРНИР ПО ВИДУ СПОРТА
"ТЕННИС" (0130002611Я)&amp;R&amp;G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AF209"/>
  <sheetViews>
    <sheetView showGridLines="0" zoomScale="98" zoomScaleNormal="98" workbookViewId="0" topLeftCell="A1">
      <selection activeCell="A3" sqref="A3:N3"/>
    </sheetView>
  </sheetViews>
  <sheetFormatPr defaultColWidth="9.00390625" defaultRowHeight="12.75"/>
  <cols>
    <col min="1" max="1" width="5.875" style="0" customWidth="1"/>
    <col min="2" max="2" width="11.50390625" style="0" customWidth="1"/>
    <col min="3" max="3" width="28.875" style="0" customWidth="1"/>
    <col min="4" max="5" width="16.875" style="0" customWidth="1"/>
    <col min="6" max="7" width="16.875" style="70" customWidth="1"/>
    <col min="8" max="8" width="5.875" style="517" customWidth="1"/>
    <col min="9" max="12" width="3.00390625" style="443" hidden="1" customWidth="1"/>
    <col min="13" max="13" width="3.50390625" style="443" hidden="1" customWidth="1"/>
    <col min="14" max="14" width="10.125" style="443" hidden="1" customWidth="1"/>
    <col min="15" max="15" width="5.125" style="443" hidden="1" customWidth="1"/>
    <col min="16" max="16" width="21.125" style="516" hidden="1" customWidth="1"/>
    <col min="17" max="17" width="8.50390625" style="443" hidden="1" customWidth="1"/>
    <col min="18" max="18" width="9.125" style="443" hidden="1" customWidth="1"/>
    <col min="19" max="19" width="18.875" style="443" hidden="1" customWidth="1"/>
    <col min="20" max="26" width="9.125" style="0" hidden="1" customWidth="1"/>
    <col min="27" max="27" width="27.125" style="515" hidden="1" customWidth="1"/>
    <col min="28" max="28" width="8.00390625" style="515" hidden="1" customWidth="1"/>
    <col min="29" max="29" width="25.875" style="515" hidden="1" customWidth="1"/>
    <col min="30" max="30" width="9.00390625" style="515" hidden="1" customWidth="1"/>
    <col min="31" max="31" width="31.00390625" style="515" hidden="1" customWidth="1"/>
    <col min="32" max="32" width="6.125" style="515" hidden="1" customWidth="1"/>
  </cols>
  <sheetData>
    <row r="1" spans="1:7" ht="42" customHeight="1">
      <c r="A1" s="1154" t="s">
        <v>124</v>
      </c>
      <c r="B1" s="1154"/>
      <c r="C1" s="1154"/>
      <c r="D1" s="1154"/>
      <c r="E1" s="1154"/>
      <c r="F1" s="1154"/>
      <c r="G1" s="1154"/>
    </row>
    <row r="2" spans="1:7" ht="12">
      <c r="A2" s="1155" t="s">
        <v>0</v>
      </c>
      <c r="B2" s="1155"/>
      <c r="C2" s="1155"/>
      <c r="D2" s="1155"/>
      <c r="E2" s="1155"/>
      <c r="F2" s="1155"/>
      <c r="G2" s="1155"/>
    </row>
    <row r="3" spans="1:7" ht="18">
      <c r="A3" s="1156"/>
      <c r="B3" s="1156"/>
      <c r="C3" s="1156"/>
      <c r="D3" s="1156"/>
      <c r="E3" s="1156"/>
      <c r="F3" s="1156"/>
      <c r="G3" s="1156"/>
    </row>
    <row r="4" spans="2:6" ht="12">
      <c r="B4" s="563"/>
      <c r="C4" s="563"/>
      <c r="D4" s="563"/>
      <c r="E4" s="563"/>
      <c r="F4" s="563"/>
    </row>
    <row r="5" spans="1:19" s="559" customFormat="1" ht="12">
      <c r="A5" s="1157" t="s">
        <v>1</v>
      </c>
      <c r="B5" s="1157"/>
      <c r="C5" s="467" t="s">
        <v>2</v>
      </c>
      <c r="D5" s="467" t="s">
        <v>3</v>
      </c>
      <c r="E5" s="467" t="s">
        <v>4</v>
      </c>
      <c r="F5" s="467" t="s">
        <v>5</v>
      </c>
      <c r="G5" s="562" t="s">
        <v>6</v>
      </c>
      <c r="H5" s="561"/>
      <c r="I5" s="560"/>
      <c r="J5" s="560"/>
      <c r="K5" s="560"/>
      <c r="L5" s="560"/>
      <c r="M5" s="560"/>
      <c r="N5" s="560"/>
      <c r="O5" s="560"/>
      <c r="P5" s="528"/>
      <c r="Q5" s="560"/>
      <c r="R5" s="560"/>
      <c r="S5" s="560"/>
    </row>
    <row r="6" spans="1:19" s="557" customFormat="1" ht="15">
      <c r="A6" s="1171"/>
      <c r="B6" s="1171"/>
      <c r="C6" s="408"/>
      <c r="D6" s="465"/>
      <c r="E6" s="465"/>
      <c r="F6" s="408"/>
      <c r="G6" s="408"/>
      <c r="Q6" s="558"/>
      <c r="R6" s="558"/>
      <c r="S6" s="558"/>
    </row>
    <row r="7" spans="3:8" ht="12">
      <c r="C7" s="556"/>
      <c r="D7" s="92"/>
      <c r="E7" s="92"/>
      <c r="F7" s="92"/>
      <c r="G7" s="215"/>
      <c r="H7" s="555"/>
    </row>
    <row r="8" spans="1:31" ht="42" customHeight="1">
      <c r="A8" s="554" t="s">
        <v>18</v>
      </c>
      <c r="B8" s="554" t="s">
        <v>123</v>
      </c>
      <c r="C8" s="1172" t="s">
        <v>122</v>
      </c>
      <c r="D8" s="1173"/>
      <c r="E8" s="1174"/>
      <c r="F8" s="554" t="s">
        <v>98</v>
      </c>
      <c r="G8" s="554" t="s">
        <v>26</v>
      </c>
      <c r="H8" s="553"/>
      <c r="P8" s="552">
        <v>1</v>
      </c>
      <c r="AA8" s="515" t="s">
        <v>121</v>
      </c>
      <c r="AC8" s="515" t="s">
        <v>120</v>
      </c>
      <c r="AE8" s="515" t="s">
        <v>119</v>
      </c>
    </row>
    <row r="9" spans="1:32" ht="37.5" customHeight="1">
      <c r="A9" s="1165" t="s">
        <v>118</v>
      </c>
      <c r="B9" s="1166"/>
      <c r="C9" s="1166"/>
      <c r="D9" s="1166"/>
      <c r="E9" s="1166"/>
      <c r="F9" s="1166"/>
      <c r="G9" s="1167"/>
      <c r="AA9" s="551" t="b">
        <v>0</v>
      </c>
      <c r="AB9" s="550"/>
      <c r="AC9" s="551" t="b">
        <v>1</v>
      </c>
      <c r="AD9" s="550"/>
      <c r="AE9" s="551" t="b">
        <v>1</v>
      </c>
      <c r="AF9" s="550"/>
    </row>
    <row r="10" spans="1:32" s="532" customFormat="1" ht="21" customHeight="1">
      <c r="A10" s="549">
        <v>1</v>
      </c>
      <c r="B10" s="539"/>
      <c r="C10" s="1168"/>
      <c r="D10" s="1169"/>
      <c r="E10" s="1170"/>
      <c r="F10" s="538"/>
      <c r="G10" s="538"/>
      <c r="H10" s="534"/>
      <c r="I10" s="526">
        <f aca="true" t="shared" si="0" ref="I10:I25">LEN(C10)</f>
        <v>0</v>
      </c>
      <c r="J10" s="526">
        <f aca="true" t="shared" si="1" ref="J10:J25">IF((I10)=0,0,FIND(" ",C10))</f>
        <v>0</v>
      </c>
      <c r="K10" s="526">
        <f aca="true" t="shared" si="2" ref="K10:K25">IF(OR(ISERR(J10),I10=0),"",CONCATENATE(UPPER(MID(C10,J10+1,1)),"."))</f>
      </c>
      <c r="L10" s="526">
        <f aca="true" t="shared" si="3" ref="L10:L25">IF(LEN(C10)=0,0,FIND(" ",C10,J10+1))</f>
        <v>0</v>
      </c>
      <c r="M10" s="526">
        <f aca="true" t="shared" si="4" ref="M10:M25">IF(OR(I10=0,ISERR(L10)),"",CONCATENATE(MID(C10,L10+1,1),"."))</f>
      </c>
      <c r="N10" s="526">
        <f aca="true" t="shared" si="5" ref="N10:N25">IF(C10="","",IF(ISERR(J10),UPPER(C10),UPPER(MID(C10,1,J10-1))))</f>
      </c>
      <c r="O10" s="526">
        <f aca="true" t="shared" si="6" ref="O10:O25">CONCATENATE(K10,M10)</f>
      </c>
      <c r="P10" s="533">
        <f aca="true" t="shared" si="7" ref="P10:P25">IF(N10="","",N10)</f>
      </c>
      <c r="Q10" s="526">
        <f aca="true" t="shared" si="8" ref="Q10:Q25">IF(LEN(C10)&lt;2,"",IF(ISERR(J10),"",IF(ISERR(L10),UPPER(MID(C10,J10,I10-J10+1)),UPPER(MID(C10,J10,L10-J10)))))</f>
      </c>
      <c r="R10" s="527">
        <v>0</v>
      </c>
      <c r="S10" s="526">
        <f aca="true" t="shared" si="9" ref="S10:S25">IF(R10&gt;1,CONCATENATE(N10,Q10),N10)</f>
      </c>
      <c r="AA10" s="1159" t="s">
        <v>113</v>
      </c>
      <c r="AB10" s="1161" t="s">
        <v>80</v>
      </c>
      <c r="AC10" s="1159" t="s">
        <v>114</v>
      </c>
      <c r="AD10" s="1175" t="s">
        <v>80</v>
      </c>
      <c r="AE10" s="1158" t="s">
        <v>117</v>
      </c>
      <c r="AF10" s="1160" t="s">
        <v>80</v>
      </c>
    </row>
    <row r="11" spans="1:32" s="532" customFormat="1" ht="21" customHeight="1">
      <c r="A11" s="546">
        <v>2</v>
      </c>
      <c r="B11" s="536"/>
      <c r="C11" s="1162"/>
      <c r="D11" s="1163"/>
      <c r="E11" s="1164"/>
      <c r="F11" s="535"/>
      <c r="G11" s="535"/>
      <c r="H11" s="534"/>
      <c r="I11" s="526">
        <f t="shared" si="0"/>
        <v>0</v>
      </c>
      <c r="J11" s="526">
        <f t="shared" si="1"/>
        <v>0</v>
      </c>
      <c r="K11" s="526">
        <f t="shared" si="2"/>
      </c>
      <c r="L11" s="526">
        <f t="shared" si="3"/>
        <v>0</v>
      </c>
      <c r="M11" s="526">
        <f t="shared" si="4"/>
      </c>
      <c r="N11" s="526">
        <f t="shared" si="5"/>
      </c>
      <c r="O11" s="526">
        <f t="shared" si="6"/>
      </c>
      <c r="P11" s="533">
        <f t="shared" si="7"/>
      </c>
      <c r="Q11" s="526">
        <f t="shared" si="8"/>
      </c>
      <c r="R11" s="527">
        <v>0</v>
      </c>
      <c r="S11" s="526">
        <f t="shared" si="9"/>
      </c>
      <c r="AA11" s="1159"/>
      <c r="AB11" s="1161"/>
      <c r="AC11" s="1159"/>
      <c r="AD11" s="1175"/>
      <c r="AE11" s="1159"/>
      <c r="AF11" s="1161"/>
    </row>
    <row r="12" spans="1:32" s="532" customFormat="1" ht="21" customHeight="1">
      <c r="A12" s="546">
        <v>3</v>
      </c>
      <c r="B12" s="536"/>
      <c r="C12" s="1162"/>
      <c r="D12" s="1163"/>
      <c r="E12" s="1164"/>
      <c r="F12" s="535"/>
      <c r="G12" s="535"/>
      <c r="H12" s="534"/>
      <c r="I12" s="526">
        <f t="shared" si="0"/>
        <v>0</v>
      </c>
      <c r="J12" s="526">
        <f t="shared" si="1"/>
        <v>0</v>
      </c>
      <c r="K12" s="526">
        <f t="shared" si="2"/>
      </c>
      <c r="L12" s="526">
        <f t="shared" si="3"/>
        <v>0</v>
      </c>
      <c r="M12" s="526">
        <f t="shared" si="4"/>
      </c>
      <c r="N12" s="526">
        <f t="shared" si="5"/>
      </c>
      <c r="O12" s="526">
        <f t="shared" si="6"/>
      </c>
      <c r="P12" s="533">
        <f t="shared" si="7"/>
      </c>
      <c r="Q12" s="526">
        <f t="shared" si="8"/>
      </c>
      <c r="R12" s="527">
        <v>0</v>
      </c>
      <c r="S12" s="526">
        <f t="shared" si="9"/>
      </c>
      <c r="AA12" s="1159" t="s">
        <v>113</v>
      </c>
      <c r="AB12" s="1161" t="s">
        <v>80</v>
      </c>
      <c r="AC12" s="526"/>
      <c r="AD12" s="526"/>
      <c r="AE12" s="548"/>
      <c r="AF12" s="547"/>
    </row>
    <row r="13" spans="1:32" s="532" customFormat="1" ht="21" customHeight="1">
      <c r="A13" s="546">
        <v>4</v>
      </c>
      <c r="B13" s="536"/>
      <c r="C13" s="1162"/>
      <c r="D13" s="1163"/>
      <c r="E13" s="1164"/>
      <c r="F13" s="535"/>
      <c r="G13" s="535"/>
      <c r="H13" s="534"/>
      <c r="I13" s="526">
        <f t="shared" si="0"/>
        <v>0</v>
      </c>
      <c r="J13" s="526">
        <f t="shared" si="1"/>
        <v>0</v>
      </c>
      <c r="K13" s="526">
        <f t="shared" si="2"/>
      </c>
      <c r="L13" s="526">
        <f t="shared" si="3"/>
        <v>0</v>
      </c>
      <c r="M13" s="526">
        <f t="shared" si="4"/>
      </c>
      <c r="N13" s="526">
        <f t="shared" si="5"/>
      </c>
      <c r="O13" s="526">
        <f t="shared" si="6"/>
      </c>
      <c r="P13" s="533">
        <f t="shared" si="7"/>
      </c>
      <c r="Q13" s="526">
        <f t="shared" si="8"/>
      </c>
      <c r="R13" s="527">
        <v>0</v>
      </c>
      <c r="S13" s="526">
        <f t="shared" si="9"/>
      </c>
      <c r="AA13" s="1159"/>
      <c r="AB13" s="1161"/>
      <c r="AC13" s="526"/>
      <c r="AD13" s="526"/>
      <c r="AE13" s="548"/>
      <c r="AF13" s="547"/>
    </row>
    <row r="14" spans="1:32" s="532" customFormat="1" ht="21" customHeight="1">
      <c r="A14" s="546">
        <v>5</v>
      </c>
      <c r="B14" s="536"/>
      <c r="C14" s="1162"/>
      <c r="D14" s="1163"/>
      <c r="E14" s="1164"/>
      <c r="F14" s="535"/>
      <c r="G14" s="535"/>
      <c r="H14" s="534"/>
      <c r="I14" s="526">
        <f t="shared" si="0"/>
        <v>0</v>
      </c>
      <c r="J14" s="526">
        <f t="shared" si="1"/>
        <v>0</v>
      </c>
      <c r="K14" s="526">
        <f t="shared" si="2"/>
      </c>
      <c r="L14" s="526">
        <f t="shared" si="3"/>
        <v>0</v>
      </c>
      <c r="M14" s="526">
        <f t="shared" si="4"/>
      </c>
      <c r="N14" s="526">
        <f t="shared" si="5"/>
      </c>
      <c r="O14" s="526">
        <f t="shared" si="6"/>
      </c>
      <c r="P14" s="533">
        <f t="shared" si="7"/>
      </c>
      <c r="Q14" s="526">
        <f t="shared" si="8"/>
      </c>
      <c r="R14" s="527">
        <v>0</v>
      </c>
      <c r="S14" s="526">
        <f t="shared" si="9"/>
      </c>
      <c r="AA14" s="1159" t="s">
        <v>113</v>
      </c>
      <c r="AB14" s="1161" t="s">
        <v>80</v>
      </c>
      <c r="AC14" s="1159" t="s">
        <v>114</v>
      </c>
      <c r="AD14" s="1175" t="s">
        <v>80</v>
      </c>
      <c r="AE14" s="1159" t="s">
        <v>117</v>
      </c>
      <c r="AF14" s="1161" t="s">
        <v>80</v>
      </c>
    </row>
    <row r="15" spans="1:32" s="532" customFormat="1" ht="21" customHeight="1">
      <c r="A15" s="546">
        <v>6</v>
      </c>
      <c r="B15" s="536"/>
      <c r="C15" s="1162"/>
      <c r="D15" s="1163"/>
      <c r="E15" s="1164"/>
      <c r="F15" s="535"/>
      <c r="G15" s="535"/>
      <c r="H15" s="534"/>
      <c r="I15" s="526">
        <f t="shared" si="0"/>
        <v>0</v>
      </c>
      <c r="J15" s="526">
        <f t="shared" si="1"/>
        <v>0</v>
      </c>
      <c r="K15" s="526">
        <f t="shared" si="2"/>
      </c>
      <c r="L15" s="526">
        <f t="shared" si="3"/>
        <v>0</v>
      </c>
      <c r="M15" s="526">
        <f t="shared" si="4"/>
      </c>
      <c r="N15" s="526">
        <f t="shared" si="5"/>
      </c>
      <c r="O15" s="526">
        <f t="shared" si="6"/>
      </c>
      <c r="P15" s="533">
        <f t="shared" si="7"/>
      </c>
      <c r="Q15" s="526">
        <f t="shared" si="8"/>
      </c>
      <c r="R15" s="527">
        <v>0</v>
      </c>
      <c r="S15" s="526">
        <f t="shared" si="9"/>
      </c>
      <c r="AA15" s="1159"/>
      <c r="AB15" s="1161"/>
      <c r="AC15" s="1159"/>
      <c r="AD15" s="1175"/>
      <c r="AE15" s="1159"/>
      <c r="AF15" s="1161"/>
    </row>
    <row r="16" spans="1:32" s="532" customFormat="1" ht="21" customHeight="1">
      <c r="A16" s="546">
        <v>7</v>
      </c>
      <c r="B16" s="536"/>
      <c r="C16" s="1162"/>
      <c r="D16" s="1163"/>
      <c r="E16" s="1164"/>
      <c r="F16" s="535"/>
      <c r="G16" s="535"/>
      <c r="H16" s="534"/>
      <c r="I16" s="526">
        <f t="shared" si="0"/>
        <v>0</v>
      </c>
      <c r="J16" s="526">
        <f t="shared" si="1"/>
        <v>0</v>
      </c>
      <c r="K16" s="526">
        <f t="shared" si="2"/>
      </c>
      <c r="L16" s="526">
        <f t="shared" si="3"/>
        <v>0</v>
      </c>
      <c r="M16" s="526">
        <f t="shared" si="4"/>
      </c>
      <c r="N16" s="526">
        <f t="shared" si="5"/>
      </c>
      <c r="O16" s="526">
        <f t="shared" si="6"/>
      </c>
      <c r="P16" s="533">
        <f t="shared" si="7"/>
      </c>
      <c r="Q16" s="526">
        <f t="shared" si="8"/>
      </c>
      <c r="R16" s="527">
        <v>0</v>
      </c>
      <c r="S16" s="526">
        <f t="shared" si="9"/>
      </c>
      <c r="AA16" s="1159" t="s">
        <v>113</v>
      </c>
      <c r="AB16" s="1161" t="s">
        <v>80</v>
      </c>
      <c r="AC16" s="526"/>
      <c r="AD16" s="526"/>
      <c r="AE16" s="548"/>
      <c r="AF16" s="547"/>
    </row>
    <row r="17" spans="1:32" s="532" customFormat="1" ht="21" customHeight="1">
      <c r="A17" s="546">
        <v>8</v>
      </c>
      <c r="B17" s="536"/>
      <c r="C17" s="1162"/>
      <c r="D17" s="1163"/>
      <c r="E17" s="1164"/>
      <c r="F17" s="535"/>
      <c r="G17" s="535"/>
      <c r="H17" s="534"/>
      <c r="I17" s="526">
        <f t="shared" si="0"/>
        <v>0</v>
      </c>
      <c r="J17" s="526">
        <f t="shared" si="1"/>
        <v>0</v>
      </c>
      <c r="K17" s="526">
        <f t="shared" si="2"/>
      </c>
      <c r="L17" s="526">
        <f t="shared" si="3"/>
        <v>0</v>
      </c>
      <c r="M17" s="526">
        <f t="shared" si="4"/>
      </c>
      <c r="N17" s="526">
        <f t="shared" si="5"/>
      </c>
      <c r="O17" s="526">
        <f t="shared" si="6"/>
      </c>
      <c r="P17" s="533">
        <f t="shared" si="7"/>
      </c>
      <c r="Q17" s="526">
        <f t="shared" si="8"/>
      </c>
      <c r="R17" s="527">
        <v>0</v>
      </c>
      <c r="S17" s="526">
        <f t="shared" si="9"/>
      </c>
      <c r="AA17" s="1159"/>
      <c r="AB17" s="1161"/>
      <c r="AC17" s="526"/>
      <c r="AD17" s="526"/>
      <c r="AE17" s="548"/>
      <c r="AF17" s="547"/>
    </row>
    <row r="18" spans="1:32" s="532" customFormat="1" ht="21" customHeight="1">
      <c r="A18" s="546">
        <v>9</v>
      </c>
      <c r="B18" s="536"/>
      <c r="C18" s="1162"/>
      <c r="D18" s="1163"/>
      <c r="E18" s="1164"/>
      <c r="F18" s="535"/>
      <c r="G18" s="535"/>
      <c r="H18" s="534"/>
      <c r="I18" s="526">
        <f t="shared" si="0"/>
        <v>0</v>
      </c>
      <c r="J18" s="526">
        <f t="shared" si="1"/>
        <v>0</v>
      </c>
      <c r="K18" s="526">
        <f t="shared" si="2"/>
      </c>
      <c r="L18" s="526">
        <f t="shared" si="3"/>
        <v>0</v>
      </c>
      <c r="M18" s="526">
        <f t="shared" si="4"/>
      </c>
      <c r="N18" s="526">
        <f t="shared" si="5"/>
      </c>
      <c r="O18" s="526">
        <f t="shared" si="6"/>
      </c>
      <c r="P18" s="533">
        <f t="shared" si="7"/>
      </c>
      <c r="Q18" s="526">
        <f t="shared" si="8"/>
      </c>
      <c r="R18" s="527">
        <v>0</v>
      </c>
      <c r="S18" s="526">
        <f t="shared" si="9"/>
      </c>
      <c r="AA18" s="1159" t="s">
        <v>113</v>
      </c>
      <c r="AB18" s="1161" t="s">
        <v>80</v>
      </c>
      <c r="AC18" s="1159" t="s">
        <v>114</v>
      </c>
      <c r="AD18" s="1175" t="s">
        <v>80</v>
      </c>
      <c r="AE18" s="1159" t="s">
        <v>117</v>
      </c>
      <c r="AF18" s="1161" t="s">
        <v>80</v>
      </c>
    </row>
    <row r="19" spans="1:32" s="532" customFormat="1" ht="21" customHeight="1">
      <c r="A19" s="546">
        <v>10</v>
      </c>
      <c r="B19" s="536"/>
      <c r="C19" s="1162"/>
      <c r="D19" s="1163"/>
      <c r="E19" s="1164"/>
      <c r="F19" s="535"/>
      <c r="G19" s="535"/>
      <c r="H19" s="534"/>
      <c r="I19" s="526">
        <f t="shared" si="0"/>
        <v>0</v>
      </c>
      <c r="J19" s="526">
        <f t="shared" si="1"/>
        <v>0</v>
      </c>
      <c r="K19" s="526">
        <f t="shared" si="2"/>
      </c>
      <c r="L19" s="526">
        <f t="shared" si="3"/>
        <v>0</v>
      </c>
      <c r="M19" s="526">
        <f t="shared" si="4"/>
      </c>
      <c r="N19" s="526">
        <f t="shared" si="5"/>
      </c>
      <c r="O19" s="526">
        <f t="shared" si="6"/>
      </c>
      <c r="P19" s="533">
        <f t="shared" si="7"/>
      </c>
      <c r="Q19" s="526">
        <f t="shared" si="8"/>
      </c>
      <c r="R19" s="527">
        <v>0</v>
      </c>
      <c r="S19" s="526">
        <f t="shared" si="9"/>
      </c>
      <c r="AA19" s="1159"/>
      <c r="AB19" s="1161"/>
      <c r="AC19" s="1159"/>
      <c r="AD19" s="1175"/>
      <c r="AE19" s="1159"/>
      <c r="AF19" s="1161"/>
    </row>
    <row r="20" spans="1:32" s="532" customFormat="1" ht="21" customHeight="1">
      <c r="A20" s="546">
        <v>11</v>
      </c>
      <c r="B20" s="536"/>
      <c r="C20" s="1162"/>
      <c r="D20" s="1163"/>
      <c r="E20" s="1164"/>
      <c r="F20" s="535"/>
      <c r="G20" s="535"/>
      <c r="H20" s="534"/>
      <c r="I20" s="526">
        <f t="shared" si="0"/>
        <v>0</v>
      </c>
      <c r="J20" s="526">
        <f t="shared" si="1"/>
        <v>0</v>
      </c>
      <c r="K20" s="526">
        <f t="shared" si="2"/>
      </c>
      <c r="L20" s="526">
        <f t="shared" si="3"/>
        <v>0</v>
      </c>
      <c r="M20" s="526">
        <f t="shared" si="4"/>
      </c>
      <c r="N20" s="526">
        <f t="shared" si="5"/>
      </c>
      <c r="O20" s="526">
        <f t="shared" si="6"/>
      </c>
      <c r="P20" s="533">
        <f t="shared" si="7"/>
      </c>
      <c r="Q20" s="526">
        <f t="shared" si="8"/>
      </c>
      <c r="R20" s="527">
        <v>0</v>
      </c>
      <c r="S20" s="526">
        <f t="shared" si="9"/>
      </c>
      <c r="AA20" s="1159" t="s">
        <v>113</v>
      </c>
      <c r="AB20" s="1161" t="s">
        <v>80</v>
      </c>
      <c r="AC20" s="526"/>
      <c r="AD20" s="526"/>
      <c r="AE20" s="1159"/>
      <c r="AF20" s="525"/>
    </row>
    <row r="21" spans="1:32" s="532" customFormat="1" ht="21" customHeight="1">
      <c r="A21" s="546">
        <v>12</v>
      </c>
      <c r="B21" s="536"/>
      <c r="C21" s="1162"/>
      <c r="D21" s="1163"/>
      <c r="E21" s="1164"/>
      <c r="F21" s="535"/>
      <c r="G21" s="535"/>
      <c r="H21" s="534"/>
      <c r="I21" s="526">
        <f t="shared" si="0"/>
        <v>0</v>
      </c>
      <c r="J21" s="526">
        <f t="shared" si="1"/>
        <v>0</v>
      </c>
      <c r="K21" s="526">
        <f t="shared" si="2"/>
      </c>
      <c r="L21" s="526">
        <f t="shared" si="3"/>
        <v>0</v>
      </c>
      <c r="M21" s="526">
        <f t="shared" si="4"/>
      </c>
      <c r="N21" s="526">
        <f t="shared" si="5"/>
      </c>
      <c r="O21" s="526">
        <f t="shared" si="6"/>
      </c>
      <c r="P21" s="533">
        <f t="shared" si="7"/>
      </c>
      <c r="Q21" s="526">
        <f t="shared" si="8"/>
      </c>
      <c r="R21" s="527">
        <v>0</v>
      </c>
      <c r="S21" s="526">
        <f t="shared" si="9"/>
      </c>
      <c r="AA21" s="1159"/>
      <c r="AB21" s="1161"/>
      <c r="AC21" s="526"/>
      <c r="AD21" s="526"/>
      <c r="AE21" s="1159"/>
      <c r="AF21" s="525"/>
    </row>
    <row r="22" spans="1:32" s="532" customFormat="1" ht="21" customHeight="1">
      <c r="A22" s="546">
        <v>13</v>
      </c>
      <c r="B22" s="536"/>
      <c r="C22" s="1162"/>
      <c r="D22" s="1163"/>
      <c r="E22" s="1164"/>
      <c r="F22" s="535"/>
      <c r="G22" s="535"/>
      <c r="H22" s="534"/>
      <c r="I22" s="526">
        <f t="shared" si="0"/>
        <v>0</v>
      </c>
      <c r="J22" s="526">
        <f t="shared" si="1"/>
        <v>0</v>
      </c>
      <c r="K22" s="526">
        <f t="shared" si="2"/>
      </c>
      <c r="L22" s="526">
        <f t="shared" si="3"/>
        <v>0</v>
      </c>
      <c r="M22" s="526">
        <f t="shared" si="4"/>
      </c>
      <c r="N22" s="526">
        <f t="shared" si="5"/>
      </c>
      <c r="O22" s="526">
        <f t="shared" si="6"/>
      </c>
      <c r="P22" s="533">
        <f t="shared" si="7"/>
      </c>
      <c r="Q22" s="526">
        <f t="shared" si="8"/>
      </c>
      <c r="R22" s="527">
        <v>0</v>
      </c>
      <c r="S22" s="526">
        <f t="shared" si="9"/>
      </c>
      <c r="AA22" s="1159" t="s">
        <v>113</v>
      </c>
      <c r="AB22" s="1161" t="s">
        <v>80</v>
      </c>
      <c r="AC22" s="1159" t="s">
        <v>114</v>
      </c>
      <c r="AD22" s="1175" t="s">
        <v>80</v>
      </c>
      <c r="AE22" s="1159" t="s">
        <v>117</v>
      </c>
      <c r="AF22" s="1161" t="s">
        <v>80</v>
      </c>
    </row>
    <row r="23" spans="1:32" s="532" customFormat="1" ht="21" customHeight="1">
      <c r="A23" s="546">
        <v>14</v>
      </c>
      <c r="B23" s="536"/>
      <c r="C23" s="1162"/>
      <c r="D23" s="1163"/>
      <c r="E23" s="1164"/>
      <c r="F23" s="535"/>
      <c r="G23" s="535"/>
      <c r="H23" s="534"/>
      <c r="I23" s="526">
        <f t="shared" si="0"/>
        <v>0</v>
      </c>
      <c r="J23" s="526">
        <f t="shared" si="1"/>
        <v>0</v>
      </c>
      <c r="K23" s="526">
        <f t="shared" si="2"/>
      </c>
      <c r="L23" s="526">
        <f t="shared" si="3"/>
        <v>0</v>
      </c>
      <c r="M23" s="526">
        <f t="shared" si="4"/>
      </c>
      <c r="N23" s="526">
        <f t="shared" si="5"/>
      </c>
      <c r="O23" s="526">
        <f t="shared" si="6"/>
      </c>
      <c r="P23" s="533">
        <f t="shared" si="7"/>
      </c>
      <c r="Q23" s="526">
        <f t="shared" si="8"/>
      </c>
      <c r="R23" s="527">
        <v>0</v>
      </c>
      <c r="S23" s="526">
        <f t="shared" si="9"/>
      </c>
      <c r="AA23" s="1159"/>
      <c r="AB23" s="1161"/>
      <c r="AC23" s="1159"/>
      <c r="AD23" s="1175"/>
      <c r="AE23" s="1159"/>
      <c r="AF23" s="1161"/>
    </row>
    <row r="24" spans="1:32" s="532" customFormat="1" ht="21" customHeight="1">
      <c r="A24" s="546">
        <v>15</v>
      </c>
      <c r="B24" s="536"/>
      <c r="C24" s="1162"/>
      <c r="D24" s="1163"/>
      <c r="E24" s="1164"/>
      <c r="F24" s="535"/>
      <c r="G24" s="535"/>
      <c r="H24" s="534"/>
      <c r="I24" s="526">
        <f t="shared" si="0"/>
        <v>0</v>
      </c>
      <c r="J24" s="526">
        <f t="shared" si="1"/>
        <v>0</v>
      </c>
      <c r="K24" s="526">
        <f t="shared" si="2"/>
      </c>
      <c r="L24" s="526">
        <f t="shared" si="3"/>
        <v>0</v>
      </c>
      <c r="M24" s="526">
        <f t="shared" si="4"/>
      </c>
      <c r="N24" s="526">
        <f t="shared" si="5"/>
      </c>
      <c r="O24" s="526">
        <f t="shared" si="6"/>
      </c>
      <c r="P24" s="533">
        <f t="shared" si="7"/>
      </c>
      <c r="Q24" s="526">
        <f t="shared" si="8"/>
      </c>
      <c r="R24" s="527">
        <v>0</v>
      </c>
      <c r="S24" s="526">
        <f t="shared" si="9"/>
      </c>
      <c r="AA24" s="1159" t="s">
        <v>113</v>
      </c>
      <c r="AB24" s="1161" t="s">
        <v>80</v>
      </c>
      <c r="AC24" s="526"/>
      <c r="AD24" s="526"/>
      <c r="AE24" s="1159"/>
      <c r="AF24" s="525"/>
    </row>
    <row r="25" spans="1:32" s="532" customFormat="1" ht="21" customHeight="1">
      <c r="A25" s="545">
        <v>16</v>
      </c>
      <c r="B25" s="543"/>
      <c r="C25" s="1176"/>
      <c r="D25" s="1177"/>
      <c r="E25" s="1178"/>
      <c r="F25" s="542"/>
      <c r="G25" s="542"/>
      <c r="H25" s="534"/>
      <c r="I25" s="526">
        <f t="shared" si="0"/>
        <v>0</v>
      </c>
      <c r="J25" s="526">
        <f t="shared" si="1"/>
        <v>0</v>
      </c>
      <c r="K25" s="526">
        <f t="shared" si="2"/>
      </c>
      <c r="L25" s="526">
        <f t="shared" si="3"/>
        <v>0</v>
      </c>
      <c r="M25" s="526">
        <f t="shared" si="4"/>
      </c>
      <c r="N25" s="526">
        <f t="shared" si="5"/>
      </c>
      <c r="O25" s="526">
        <f t="shared" si="6"/>
      </c>
      <c r="P25" s="533">
        <f t="shared" si="7"/>
      </c>
      <c r="Q25" s="526">
        <f t="shared" si="8"/>
      </c>
      <c r="R25" s="527">
        <v>0</v>
      </c>
      <c r="S25" s="526">
        <f t="shared" si="9"/>
      </c>
      <c r="AA25" s="1159"/>
      <c r="AB25" s="1161"/>
      <c r="AC25" s="526"/>
      <c r="AD25" s="526"/>
      <c r="AE25" s="1159"/>
      <c r="AF25" s="525"/>
    </row>
    <row r="26" spans="1:32" ht="37.5" customHeight="1">
      <c r="A26" s="1165" t="s">
        <v>116</v>
      </c>
      <c r="B26" s="1166"/>
      <c r="C26" s="1166"/>
      <c r="D26" s="1166"/>
      <c r="E26" s="1166"/>
      <c r="F26" s="1166"/>
      <c r="G26" s="1167"/>
      <c r="Q26" s="526"/>
      <c r="R26" s="527"/>
      <c r="S26" s="526"/>
      <c r="AA26" s="1159" t="s">
        <v>113</v>
      </c>
      <c r="AB26" s="1161" t="s">
        <v>80</v>
      </c>
      <c r="AC26" s="1159" t="s">
        <v>114</v>
      </c>
      <c r="AD26" s="1175" t="s">
        <v>80</v>
      </c>
      <c r="AE26" s="1159"/>
      <c r="AF26" s="541"/>
    </row>
    <row r="27" spans="1:32" s="532" customFormat="1" ht="21" customHeight="1">
      <c r="A27" s="540">
        <v>1</v>
      </c>
      <c r="B27" s="539"/>
      <c r="C27" s="1168"/>
      <c r="D27" s="1169"/>
      <c r="E27" s="1170"/>
      <c r="F27" s="538"/>
      <c r="G27" s="538"/>
      <c r="H27" s="534"/>
      <c r="I27" s="526">
        <f aca="true" t="shared" si="10" ref="I27:I34">LEN(C27)</f>
        <v>0</v>
      </c>
      <c r="J27" s="526">
        <f aca="true" t="shared" si="11" ref="J27:J34">IF((I27)=0,0,FIND(" ",C27))</f>
        <v>0</v>
      </c>
      <c r="K27" s="526">
        <f aca="true" t="shared" si="12" ref="K27:K34">IF(OR(ISERR(J27),I27=0),"",CONCATENATE(UPPER(MID(C27,J27+1,1)),"."))</f>
      </c>
      <c r="L27" s="526">
        <f aca="true" t="shared" si="13" ref="L27:L34">IF(LEN(C27)=0,0,FIND(" ",C27,J27+1))</f>
        <v>0</v>
      </c>
      <c r="M27" s="526">
        <f aca="true" t="shared" si="14" ref="M27:M34">IF(OR(I27=0,ISERR(L27)),"",CONCATENATE(MID(C27,L27+1,1),"."))</f>
      </c>
      <c r="N27" s="526">
        <f aca="true" t="shared" si="15" ref="N27:N34">IF(C27="","",IF(ISERR(J27),UPPER(C27),UPPER(MID(C27,1,J27-1))))</f>
      </c>
      <c r="O27" s="526">
        <f aca="true" t="shared" si="16" ref="O27:O34">CONCATENATE(K27,M27)</f>
      </c>
      <c r="P27" s="533">
        <f aca="true" t="shared" si="17" ref="P27:P34">IF(N27="","",N27)</f>
      </c>
      <c r="Q27" s="526">
        <f aca="true" t="shared" si="18" ref="Q27:Q34">IF(LEN(C27)&lt;2,"",IF(ISERR(J27),"",IF(ISERR(L27),UPPER(MID(C27,J27,I27-J27+1)),UPPER(MID(C27,J27,L27-J27)))))</f>
      </c>
      <c r="R27" s="527">
        <v>0</v>
      </c>
      <c r="S27" s="526">
        <f aca="true" t="shared" si="19" ref="S27:S34">IF(R27&gt;1,CONCATENATE(N27,Q27),N27)</f>
      </c>
      <c r="AA27" s="1159"/>
      <c r="AB27" s="1161"/>
      <c r="AC27" s="1159"/>
      <c r="AD27" s="1175"/>
      <c r="AE27" s="1159"/>
      <c r="AF27" s="525"/>
    </row>
    <row r="28" spans="1:32" s="532" customFormat="1" ht="21" customHeight="1">
      <c r="A28" s="537">
        <v>2</v>
      </c>
      <c r="B28" s="536"/>
      <c r="C28" s="1162"/>
      <c r="D28" s="1163"/>
      <c r="E28" s="1164"/>
      <c r="F28" s="535"/>
      <c r="G28" s="535"/>
      <c r="H28" s="534"/>
      <c r="I28" s="526">
        <f t="shared" si="10"/>
        <v>0</v>
      </c>
      <c r="J28" s="526">
        <f t="shared" si="11"/>
        <v>0</v>
      </c>
      <c r="K28" s="526">
        <f t="shared" si="12"/>
      </c>
      <c r="L28" s="526">
        <f t="shared" si="13"/>
        <v>0</v>
      </c>
      <c r="M28" s="526">
        <f t="shared" si="14"/>
      </c>
      <c r="N28" s="526">
        <f t="shared" si="15"/>
      </c>
      <c r="O28" s="526">
        <f t="shared" si="16"/>
      </c>
      <c r="P28" s="533">
        <f t="shared" si="17"/>
      </c>
      <c r="Q28" s="526">
        <f t="shared" si="18"/>
      </c>
      <c r="R28" s="527">
        <v>0</v>
      </c>
      <c r="S28" s="526">
        <f t="shared" si="19"/>
      </c>
      <c r="AA28" s="1159" t="s">
        <v>113</v>
      </c>
      <c r="AB28" s="1161" t="s">
        <v>80</v>
      </c>
      <c r="AC28" s="1159"/>
      <c r="AD28" s="1175"/>
      <c r="AE28" s="1159"/>
      <c r="AF28" s="525"/>
    </row>
    <row r="29" spans="1:32" s="532" customFormat="1" ht="21" customHeight="1">
      <c r="A29" s="537">
        <v>3</v>
      </c>
      <c r="B29" s="536"/>
      <c r="C29" s="1162"/>
      <c r="D29" s="1163"/>
      <c r="E29" s="1164"/>
      <c r="F29" s="535"/>
      <c r="G29" s="535"/>
      <c r="H29" s="534"/>
      <c r="I29" s="526">
        <f t="shared" si="10"/>
        <v>0</v>
      </c>
      <c r="J29" s="526">
        <f t="shared" si="11"/>
        <v>0</v>
      </c>
      <c r="K29" s="526">
        <f t="shared" si="12"/>
      </c>
      <c r="L29" s="526">
        <f t="shared" si="13"/>
        <v>0</v>
      </c>
      <c r="M29" s="526">
        <f t="shared" si="14"/>
      </c>
      <c r="N29" s="526">
        <f t="shared" si="15"/>
      </c>
      <c r="O29" s="526">
        <f t="shared" si="16"/>
      </c>
      <c r="P29" s="533">
        <f t="shared" si="17"/>
      </c>
      <c r="Q29" s="526">
        <f t="shared" si="18"/>
      </c>
      <c r="R29" s="527">
        <v>0</v>
      </c>
      <c r="S29" s="526">
        <f t="shared" si="19"/>
      </c>
      <c r="AA29" s="1159"/>
      <c r="AB29" s="1161"/>
      <c r="AC29" s="1159"/>
      <c r="AD29" s="1175"/>
      <c r="AE29" s="1159"/>
      <c r="AF29" s="525"/>
    </row>
    <row r="30" spans="1:32" s="532" customFormat="1" ht="21" customHeight="1">
      <c r="A30" s="537">
        <v>4</v>
      </c>
      <c r="B30" s="536"/>
      <c r="C30" s="1162"/>
      <c r="D30" s="1163"/>
      <c r="E30" s="1164"/>
      <c r="F30" s="535"/>
      <c r="G30" s="535"/>
      <c r="H30" s="534"/>
      <c r="I30" s="526">
        <f t="shared" si="10"/>
        <v>0</v>
      </c>
      <c r="J30" s="526">
        <f t="shared" si="11"/>
        <v>0</v>
      </c>
      <c r="K30" s="526">
        <f t="shared" si="12"/>
      </c>
      <c r="L30" s="526">
        <f t="shared" si="13"/>
        <v>0</v>
      </c>
      <c r="M30" s="526">
        <f t="shared" si="14"/>
      </c>
      <c r="N30" s="526">
        <f t="shared" si="15"/>
      </c>
      <c r="O30" s="526">
        <f t="shared" si="16"/>
      </c>
      <c r="P30" s="533">
        <f t="shared" si="17"/>
      </c>
      <c r="Q30" s="526">
        <f t="shared" si="18"/>
      </c>
      <c r="R30" s="527">
        <v>0</v>
      </c>
      <c r="S30" s="526">
        <f t="shared" si="19"/>
      </c>
      <c r="AA30" s="1159" t="s">
        <v>113</v>
      </c>
      <c r="AB30" s="1161" t="s">
        <v>80</v>
      </c>
      <c r="AC30" s="1159" t="s">
        <v>114</v>
      </c>
      <c r="AD30" s="1175" t="s">
        <v>80</v>
      </c>
      <c r="AE30" s="1159"/>
      <c r="AF30" s="525"/>
    </row>
    <row r="31" spans="1:32" s="532" customFormat="1" ht="21" customHeight="1">
      <c r="A31" s="537">
        <v>5</v>
      </c>
      <c r="B31" s="536"/>
      <c r="C31" s="1162"/>
      <c r="D31" s="1163"/>
      <c r="E31" s="1164"/>
      <c r="F31" s="535"/>
      <c r="G31" s="535"/>
      <c r="H31" s="534"/>
      <c r="I31" s="526">
        <f t="shared" si="10"/>
        <v>0</v>
      </c>
      <c r="J31" s="526">
        <f t="shared" si="11"/>
        <v>0</v>
      </c>
      <c r="K31" s="526">
        <f t="shared" si="12"/>
      </c>
      <c r="L31" s="526">
        <f t="shared" si="13"/>
        <v>0</v>
      </c>
      <c r="M31" s="526">
        <f t="shared" si="14"/>
      </c>
      <c r="N31" s="526">
        <f t="shared" si="15"/>
      </c>
      <c r="O31" s="526">
        <f t="shared" si="16"/>
      </c>
      <c r="P31" s="533">
        <f t="shared" si="17"/>
      </c>
      <c r="Q31" s="526">
        <f t="shared" si="18"/>
      </c>
      <c r="R31" s="527">
        <v>0</v>
      </c>
      <c r="S31" s="526">
        <f t="shared" si="19"/>
      </c>
      <c r="AA31" s="1159"/>
      <c r="AB31" s="1161"/>
      <c r="AC31" s="1159"/>
      <c r="AD31" s="1175"/>
      <c r="AE31" s="1159"/>
      <c r="AF31" s="525"/>
    </row>
    <row r="32" spans="1:32" s="532" customFormat="1" ht="21" customHeight="1">
      <c r="A32" s="537">
        <v>6</v>
      </c>
      <c r="B32" s="536"/>
      <c r="C32" s="1162"/>
      <c r="D32" s="1163"/>
      <c r="E32" s="1164"/>
      <c r="F32" s="535"/>
      <c r="G32" s="535"/>
      <c r="H32" s="534"/>
      <c r="I32" s="526">
        <f t="shared" si="10"/>
        <v>0</v>
      </c>
      <c r="J32" s="526">
        <f t="shared" si="11"/>
        <v>0</v>
      </c>
      <c r="K32" s="526">
        <f t="shared" si="12"/>
      </c>
      <c r="L32" s="526">
        <f t="shared" si="13"/>
        <v>0</v>
      </c>
      <c r="M32" s="526">
        <f t="shared" si="14"/>
      </c>
      <c r="N32" s="526">
        <f t="shared" si="15"/>
      </c>
      <c r="O32" s="526">
        <f t="shared" si="16"/>
      </c>
      <c r="P32" s="533">
        <f t="shared" si="17"/>
      </c>
      <c r="Q32" s="526">
        <f t="shared" si="18"/>
      </c>
      <c r="R32" s="527">
        <v>0</v>
      </c>
      <c r="S32" s="526">
        <f t="shared" si="19"/>
      </c>
      <c r="AA32" s="1159" t="s">
        <v>113</v>
      </c>
      <c r="AB32" s="1161" t="s">
        <v>80</v>
      </c>
      <c r="AC32" s="1159"/>
      <c r="AD32" s="1175"/>
      <c r="AE32" s="1159"/>
      <c r="AF32" s="525"/>
    </row>
    <row r="33" spans="1:32" s="532" customFormat="1" ht="21" customHeight="1">
      <c r="A33" s="537">
        <v>7</v>
      </c>
      <c r="B33" s="536"/>
      <c r="C33" s="1162"/>
      <c r="D33" s="1163"/>
      <c r="E33" s="1164"/>
      <c r="F33" s="535"/>
      <c r="G33" s="535"/>
      <c r="H33" s="534"/>
      <c r="I33" s="526">
        <f t="shared" si="10"/>
        <v>0</v>
      </c>
      <c r="J33" s="526">
        <f t="shared" si="11"/>
        <v>0</v>
      </c>
      <c r="K33" s="526">
        <f t="shared" si="12"/>
      </c>
      <c r="L33" s="526">
        <f t="shared" si="13"/>
        <v>0</v>
      </c>
      <c r="M33" s="526">
        <f t="shared" si="14"/>
      </c>
      <c r="N33" s="526">
        <f t="shared" si="15"/>
      </c>
      <c r="O33" s="526">
        <f t="shared" si="16"/>
      </c>
      <c r="P33" s="533">
        <f t="shared" si="17"/>
      </c>
      <c r="Q33" s="526">
        <f t="shared" si="18"/>
      </c>
      <c r="R33" s="527">
        <v>0</v>
      </c>
      <c r="S33" s="526">
        <f t="shared" si="19"/>
      </c>
      <c r="AA33" s="1159"/>
      <c r="AB33" s="1161"/>
      <c r="AC33" s="1159"/>
      <c r="AD33" s="1175"/>
      <c r="AE33" s="1159"/>
      <c r="AF33" s="525"/>
    </row>
    <row r="34" spans="1:32" s="532" customFormat="1" ht="21" customHeight="1">
      <c r="A34" s="544">
        <v>8</v>
      </c>
      <c r="B34" s="543"/>
      <c r="C34" s="1176"/>
      <c r="D34" s="1177"/>
      <c r="E34" s="1178"/>
      <c r="F34" s="542"/>
      <c r="G34" s="542"/>
      <c r="H34" s="534"/>
      <c r="I34" s="526">
        <f t="shared" si="10"/>
        <v>0</v>
      </c>
      <c r="J34" s="526">
        <f t="shared" si="11"/>
        <v>0</v>
      </c>
      <c r="K34" s="526">
        <f t="shared" si="12"/>
      </c>
      <c r="L34" s="526">
        <f t="shared" si="13"/>
        <v>0</v>
      </c>
      <c r="M34" s="526">
        <f t="shared" si="14"/>
      </c>
      <c r="N34" s="526">
        <f t="shared" si="15"/>
      </c>
      <c r="O34" s="526">
        <f t="shared" si="16"/>
      </c>
      <c r="P34" s="533">
        <f t="shared" si="17"/>
      </c>
      <c r="Q34" s="526">
        <f t="shared" si="18"/>
      </c>
      <c r="R34" s="527">
        <v>0</v>
      </c>
      <c r="S34" s="526">
        <f t="shared" si="19"/>
      </c>
      <c r="AA34" s="1159" t="s">
        <v>113</v>
      </c>
      <c r="AB34" s="1161" t="s">
        <v>80</v>
      </c>
      <c r="AC34" s="1159" t="s">
        <v>114</v>
      </c>
      <c r="AD34" s="1175" t="s">
        <v>80</v>
      </c>
      <c r="AE34" s="1159"/>
      <c r="AF34" s="525"/>
    </row>
    <row r="35" spans="1:32" ht="37.5" customHeight="1">
      <c r="A35" s="1165" t="s">
        <v>115</v>
      </c>
      <c r="B35" s="1166"/>
      <c r="C35" s="1166"/>
      <c r="D35" s="1166"/>
      <c r="E35" s="1166"/>
      <c r="F35" s="1166"/>
      <c r="G35" s="1167"/>
      <c r="Q35" s="526"/>
      <c r="R35" s="527"/>
      <c r="S35" s="526"/>
      <c r="AA35" s="1159"/>
      <c r="AB35" s="1161"/>
      <c r="AC35" s="1159"/>
      <c r="AD35" s="1175"/>
      <c r="AE35" s="1159"/>
      <c r="AF35" s="541"/>
    </row>
    <row r="36" spans="1:32" s="532" customFormat="1" ht="21" customHeight="1">
      <c r="A36" s="540">
        <v>1</v>
      </c>
      <c r="B36" s="539"/>
      <c r="C36" s="1168"/>
      <c r="D36" s="1169"/>
      <c r="E36" s="1170"/>
      <c r="F36" s="538"/>
      <c r="G36" s="538"/>
      <c r="H36" s="534"/>
      <c r="I36" s="526">
        <f>LEN(C36)</f>
        <v>0</v>
      </c>
      <c r="J36" s="526">
        <f>IF((I36)=0,0,FIND(" ",C36))</f>
        <v>0</v>
      </c>
      <c r="K36" s="526">
        <f>IF(OR(ISERR(J36),I36=0),"",CONCATENATE(UPPER(MID(C36,J36+1,1)),"."))</f>
      </c>
      <c r="L36" s="526">
        <f>IF(LEN(C36)=0,0,FIND(" ",C36,J36+1))</f>
        <v>0</v>
      </c>
      <c r="M36" s="526">
        <f>IF(OR(I36=0,ISERR(L36)),"",CONCATENATE(MID(C36,L36+1,1),"."))</f>
      </c>
      <c r="N36" s="526">
        <f>IF(C36="","",IF(ISERR(J36),UPPER(C36),UPPER(MID(C36,1,J36-1))))</f>
      </c>
      <c r="O36" s="526">
        <f>CONCATENATE(K36,M36)</f>
      </c>
      <c r="P36" s="533">
        <f>IF(N36="","",N36)</f>
      </c>
      <c r="Q36" s="526">
        <f>IF(LEN(C36)&lt;2,"",IF(ISERR(J36),"",IF(ISERR(L36),UPPER(MID(C36,J36,I36-J36+1)),UPPER(MID(C36,J36,L36-J36)))))</f>
      </c>
      <c r="R36" s="527">
        <v>0</v>
      </c>
      <c r="S36" s="526">
        <f>IF(R36&gt;1,CONCATENATE(N36,Q36),N36)</f>
      </c>
      <c r="AA36" s="1159" t="s">
        <v>113</v>
      </c>
      <c r="AB36" s="1161" t="s">
        <v>80</v>
      </c>
      <c r="AC36" s="1159"/>
      <c r="AD36" s="1175"/>
      <c r="AE36" s="1159"/>
      <c r="AF36" s="525"/>
    </row>
    <row r="37" spans="1:32" s="532" customFormat="1" ht="21" customHeight="1">
      <c r="A37" s="537">
        <v>2</v>
      </c>
      <c r="B37" s="536"/>
      <c r="C37" s="1162"/>
      <c r="D37" s="1163"/>
      <c r="E37" s="1164"/>
      <c r="F37" s="535"/>
      <c r="G37" s="535"/>
      <c r="H37" s="534"/>
      <c r="I37" s="526">
        <f>LEN(C37)</f>
        <v>0</v>
      </c>
      <c r="J37" s="526">
        <f>IF((I37)=0,0,FIND(" ",C37))</f>
        <v>0</v>
      </c>
      <c r="K37" s="526">
        <f>IF(OR(ISERR(J37),I37=0),"",CONCATENATE(UPPER(MID(C37,J37+1,1)),"."))</f>
      </c>
      <c r="L37" s="526">
        <f>IF(LEN(C37)=0,0,FIND(" ",C37,J37+1))</f>
        <v>0</v>
      </c>
      <c r="M37" s="526">
        <f>IF(OR(I37=0,ISERR(L37)),"",CONCATENATE(MID(C37,L37+1,1),"."))</f>
      </c>
      <c r="N37" s="526">
        <f>IF(C37="","",IF(ISERR(J37),UPPER(C37),UPPER(MID(C37,1,J37-1))))</f>
      </c>
      <c r="O37" s="526">
        <f>CONCATENATE(K37,M37)</f>
      </c>
      <c r="P37" s="533">
        <f>IF(N37="","",N37)</f>
      </c>
      <c r="Q37" s="526">
        <f>IF(LEN(C37)&lt;2,"",IF(ISERR(J37),"",IF(ISERR(L37),UPPER(MID(C37,J37,I37-J37+1)),UPPER(MID(C37,J37,L37-J37)))))</f>
      </c>
      <c r="R37" s="527">
        <v>0</v>
      </c>
      <c r="S37" s="526">
        <f>IF(R37&gt;1,CONCATENATE(N37,Q37),N37)</f>
      </c>
      <c r="AA37" s="1159"/>
      <c r="AB37" s="1161"/>
      <c r="AC37" s="1159"/>
      <c r="AD37" s="1175"/>
      <c r="AE37" s="1159"/>
      <c r="AF37" s="525"/>
    </row>
    <row r="38" spans="1:32" s="532" customFormat="1" ht="21" customHeight="1">
      <c r="A38" s="537">
        <v>3</v>
      </c>
      <c r="B38" s="536"/>
      <c r="C38" s="1162"/>
      <c r="D38" s="1163"/>
      <c r="E38" s="1164"/>
      <c r="F38" s="535"/>
      <c r="G38" s="535"/>
      <c r="H38" s="534"/>
      <c r="I38" s="526">
        <f>LEN(C38)</f>
        <v>0</v>
      </c>
      <c r="J38" s="526">
        <f>IF((I38)=0,0,FIND(" ",C38))</f>
        <v>0</v>
      </c>
      <c r="K38" s="526">
        <f>IF(OR(ISERR(J38),I38=0),"",CONCATENATE(UPPER(MID(C38,J38+1,1)),"."))</f>
      </c>
      <c r="L38" s="526">
        <f>IF(LEN(C38)=0,0,FIND(" ",C38,J38+1))</f>
        <v>0</v>
      </c>
      <c r="M38" s="526">
        <f>IF(OR(I38=0,ISERR(L38)),"",CONCATENATE(MID(C38,L38+1,1),"."))</f>
      </c>
      <c r="N38" s="526">
        <f>IF(C38="","",IF(ISERR(J38),UPPER(C38),UPPER(MID(C38,1,J38-1))))</f>
      </c>
      <c r="O38" s="526">
        <f>CONCATENATE(K38,M38)</f>
      </c>
      <c r="P38" s="533">
        <f>IF(N38="","",N38)</f>
      </c>
      <c r="Q38" s="526">
        <f>IF(LEN(C38)&lt;2,"",IF(ISERR(J38),"",IF(ISERR(L38),UPPER(MID(C38,J38,I38-J38+1)),UPPER(MID(C38,J38,L38-J38)))))</f>
      </c>
      <c r="R38" s="527">
        <v>0</v>
      </c>
      <c r="S38" s="526">
        <f>IF(R38&gt;1,CONCATENATE(N38,Q38),N38)</f>
      </c>
      <c r="AA38" s="1159" t="s">
        <v>113</v>
      </c>
      <c r="AB38" s="1161" t="s">
        <v>80</v>
      </c>
      <c r="AC38" s="1159" t="s">
        <v>114</v>
      </c>
      <c r="AD38" s="1175" t="s">
        <v>80</v>
      </c>
      <c r="AE38" s="1159"/>
      <c r="AF38" s="525"/>
    </row>
    <row r="39" spans="1:32" s="532" customFormat="1" ht="21" customHeight="1">
      <c r="A39" s="537">
        <v>4</v>
      </c>
      <c r="B39" s="536"/>
      <c r="C39" s="1162"/>
      <c r="D39" s="1163"/>
      <c r="E39" s="1164"/>
      <c r="F39" s="535"/>
      <c r="G39" s="535"/>
      <c r="H39" s="534"/>
      <c r="I39" s="526">
        <f>LEN(C39)</f>
        <v>0</v>
      </c>
      <c r="J39" s="526">
        <f>IF((I39)=0,0,FIND(" ",C39))</f>
        <v>0</v>
      </c>
      <c r="K39" s="526">
        <f>IF(OR(ISERR(J39),I39=0),"",CONCATENATE(UPPER(MID(C39,J39+1,1)),"."))</f>
      </c>
      <c r="L39" s="526">
        <f>IF(LEN(C39)=0,0,FIND(" ",C39,J39+1))</f>
        <v>0</v>
      </c>
      <c r="M39" s="526">
        <f>IF(OR(I39=0,ISERR(L39)),"",CONCATENATE(MID(C39,L39+1,1),"."))</f>
      </c>
      <c r="N39" s="526">
        <f>IF(C39="","",IF(ISERR(J39),UPPER(C39),UPPER(MID(C39,1,J39-1))))</f>
      </c>
      <c r="O39" s="526">
        <f>CONCATENATE(K39,M39)</f>
      </c>
      <c r="P39" s="533">
        <f>IF(N39="","",N39)</f>
      </c>
      <c r="Q39" s="526">
        <f>IF(LEN(C39)&lt;2,"",IF(ISERR(J39),"",IF(ISERR(L39),UPPER(MID(C39,J39,I39-J39+1)),UPPER(MID(C39,J39,L39-J39)))))</f>
      </c>
      <c r="R39" s="527">
        <v>0</v>
      </c>
      <c r="S39" s="526">
        <f>IF(R39&gt;1,CONCATENATE(N39,Q39),N39)</f>
      </c>
      <c r="AA39" s="1159"/>
      <c r="AB39" s="1161"/>
      <c r="AC39" s="1159"/>
      <c r="AD39" s="1175"/>
      <c r="AE39" s="1159"/>
      <c r="AF39" s="525"/>
    </row>
    <row r="40" spans="3:32" s="521" customFormat="1" ht="12">
      <c r="C40" s="531"/>
      <c r="F40" s="531"/>
      <c r="G40" s="531"/>
      <c r="H40" s="530"/>
      <c r="I40" s="529"/>
      <c r="J40" s="529"/>
      <c r="K40" s="529"/>
      <c r="L40" s="529"/>
      <c r="M40" s="529"/>
      <c r="N40" s="529"/>
      <c r="O40" s="529"/>
      <c r="P40" s="528"/>
      <c r="Q40" s="526">
        <f>IF(C40="","",IF(ISERR(J40),UPPER(C40),UPPER(MID(C40,J40,L40-J40))))</f>
      </c>
      <c r="R40" s="527"/>
      <c r="S40" s="526"/>
      <c r="AA40" s="523" t="s">
        <v>113</v>
      </c>
      <c r="AB40" s="525" t="s">
        <v>80</v>
      </c>
      <c r="AC40" s="523"/>
      <c r="AD40" s="524"/>
      <c r="AE40" s="523"/>
      <c r="AF40" s="522"/>
    </row>
    <row r="41" spans="1:29" s="471" customFormat="1" ht="12.75">
      <c r="A41" s="1179" t="s">
        <v>103</v>
      </c>
      <c r="B41" s="1180"/>
      <c r="C41" s="1181"/>
      <c r="D41" s="1182" t="s">
        <v>25</v>
      </c>
      <c r="E41" s="1183"/>
      <c r="F41" s="1183"/>
      <c r="G41" s="1184"/>
      <c r="Y41" s="518"/>
      <c r="Z41" s="520"/>
      <c r="AA41" s="518"/>
      <c r="AB41" s="519"/>
      <c r="AC41" s="518"/>
    </row>
    <row r="42" spans="1:7" s="471" customFormat="1" ht="12.75" customHeight="1">
      <c r="A42" s="1185"/>
      <c r="B42" s="1186"/>
      <c r="C42" s="1189"/>
      <c r="D42" s="1092"/>
      <c r="E42" s="1092"/>
      <c r="F42" s="1092"/>
      <c r="G42" s="1092"/>
    </row>
    <row r="43" spans="1:7" s="471" customFormat="1" ht="12.75" customHeight="1">
      <c r="A43" s="1187"/>
      <c r="B43" s="1188"/>
      <c r="C43" s="1190"/>
      <c r="D43" s="1093"/>
      <c r="E43" s="1093"/>
      <c r="F43" s="1093"/>
      <c r="G43" s="1093"/>
    </row>
    <row r="44" spans="1:7" s="471" customFormat="1" ht="12">
      <c r="A44" s="1101" t="s">
        <v>90</v>
      </c>
      <c r="B44" s="1102"/>
      <c r="C44" s="473" t="s">
        <v>89</v>
      </c>
      <c r="D44" s="1094" t="s">
        <v>26</v>
      </c>
      <c r="E44" s="1094"/>
      <c r="F44" s="1095" t="s">
        <v>86</v>
      </c>
      <c r="G44" s="1096"/>
    </row>
    <row r="45" spans="1:5" ht="12">
      <c r="A45" s="93"/>
      <c r="D45" s="83"/>
      <c r="E45" s="83"/>
    </row>
    <row r="46" spans="1:5" ht="12">
      <c r="A46" s="93"/>
      <c r="D46" s="83"/>
      <c r="E46" s="83"/>
    </row>
    <row r="47" spans="1:5" ht="12">
      <c r="A47" s="93"/>
      <c r="D47" s="83"/>
      <c r="E47" s="83"/>
    </row>
    <row r="48" spans="1:5" ht="12">
      <c r="A48" s="93"/>
      <c r="D48" s="83"/>
      <c r="E48" s="83"/>
    </row>
    <row r="49" spans="1:5" ht="12">
      <c r="A49" s="93"/>
      <c r="D49" s="83"/>
      <c r="E49" s="83"/>
    </row>
    <row r="50" spans="1:5" ht="12">
      <c r="A50" s="93"/>
      <c r="D50" s="83"/>
      <c r="E50" s="83"/>
    </row>
    <row r="51" spans="1:5" ht="12">
      <c r="A51" s="93"/>
      <c r="D51" s="83"/>
      <c r="E51" s="83"/>
    </row>
    <row r="52" spans="1:5" ht="12">
      <c r="A52" s="93"/>
      <c r="D52" s="83"/>
      <c r="E52" s="83"/>
    </row>
    <row r="53" spans="1:5" ht="12">
      <c r="A53" s="93"/>
      <c r="D53" s="83"/>
      <c r="E53" s="83"/>
    </row>
    <row r="54" spans="1:5" ht="12">
      <c r="A54" s="93"/>
      <c r="D54" s="83"/>
      <c r="E54" s="83"/>
    </row>
    <row r="55" spans="1:5" ht="12">
      <c r="A55" s="93"/>
      <c r="D55" s="83"/>
      <c r="E55" s="83"/>
    </row>
    <row r="56" spans="1:5" ht="12">
      <c r="A56" s="93"/>
      <c r="D56" s="83"/>
      <c r="E56" s="83"/>
    </row>
    <row r="57" spans="1:5" ht="12">
      <c r="A57" s="93"/>
      <c r="D57" s="83"/>
      <c r="E57" s="83"/>
    </row>
    <row r="58" spans="1:5" ht="12">
      <c r="A58" s="93"/>
      <c r="D58" s="83"/>
      <c r="E58" s="83"/>
    </row>
    <row r="59" spans="1:5" ht="12">
      <c r="A59" s="93"/>
      <c r="D59" s="83"/>
      <c r="E59" s="83"/>
    </row>
    <row r="60" spans="1:5" ht="12">
      <c r="A60" s="93"/>
      <c r="D60" s="83"/>
      <c r="E60" s="83"/>
    </row>
    <row r="61" spans="1:5" ht="12">
      <c r="A61" s="93"/>
      <c r="D61" s="83"/>
      <c r="E61" s="83"/>
    </row>
    <row r="62" spans="1:5" ht="12">
      <c r="A62" s="93"/>
      <c r="D62" s="83"/>
      <c r="E62" s="83"/>
    </row>
    <row r="63" spans="1:5" ht="12">
      <c r="A63" s="93"/>
      <c r="D63" s="83"/>
      <c r="E63" s="83"/>
    </row>
    <row r="64" spans="1:5" ht="12">
      <c r="A64" s="93"/>
      <c r="D64" s="83"/>
      <c r="E64" s="83"/>
    </row>
    <row r="65" spans="1:5" ht="12">
      <c r="A65" s="93"/>
      <c r="D65" s="83"/>
      <c r="E65" s="83"/>
    </row>
    <row r="66" spans="1:5" ht="12">
      <c r="A66" s="93"/>
      <c r="D66" s="83"/>
      <c r="E66" s="83"/>
    </row>
    <row r="67" spans="1:5" ht="12">
      <c r="A67" s="93"/>
      <c r="D67" s="83"/>
      <c r="E67" s="83"/>
    </row>
    <row r="68" spans="1:5" ht="12">
      <c r="A68" s="93"/>
      <c r="D68" s="83"/>
      <c r="E68" s="83"/>
    </row>
    <row r="69" spans="1:5" ht="12">
      <c r="A69" s="93"/>
      <c r="D69" s="83"/>
      <c r="E69" s="83"/>
    </row>
    <row r="70" spans="1:5" ht="12">
      <c r="A70" s="93"/>
      <c r="D70" s="83"/>
      <c r="E70" s="83"/>
    </row>
    <row r="71" spans="1:5" ht="12">
      <c r="A71" s="93"/>
      <c r="D71" s="83"/>
      <c r="E71" s="83"/>
    </row>
    <row r="72" spans="1:5" ht="12">
      <c r="A72" s="93"/>
      <c r="D72" s="83"/>
      <c r="E72" s="83"/>
    </row>
    <row r="73" spans="1:5" ht="12">
      <c r="A73" s="93"/>
      <c r="D73" s="83"/>
      <c r="E73" s="83"/>
    </row>
    <row r="74" spans="1:5" ht="12">
      <c r="A74" s="93"/>
      <c r="D74" s="83"/>
      <c r="E74" s="83"/>
    </row>
    <row r="75" spans="1:5" ht="12">
      <c r="A75" s="93"/>
      <c r="D75" s="83"/>
      <c r="E75" s="83"/>
    </row>
    <row r="76" spans="1:5" ht="12">
      <c r="A76" s="93"/>
      <c r="D76" s="83"/>
      <c r="E76" s="83"/>
    </row>
    <row r="77" spans="1:5" ht="12">
      <c r="A77" s="93"/>
      <c r="D77" s="83"/>
      <c r="E77" s="83"/>
    </row>
    <row r="78" spans="1:5" ht="12">
      <c r="A78" s="93"/>
      <c r="D78" s="83"/>
      <c r="E78" s="83"/>
    </row>
    <row r="79" spans="1:5" ht="12">
      <c r="A79" s="93"/>
      <c r="D79" s="83"/>
      <c r="E79" s="83"/>
    </row>
    <row r="80" spans="1:5" ht="12">
      <c r="A80" s="93"/>
      <c r="D80" s="83"/>
      <c r="E80" s="83"/>
    </row>
    <row r="81" spans="1:5" ht="12">
      <c r="A81" s="93"/>
      <c r="D81" s="83"/>
      <c r="E81" s="83"/>
    </row>
    <row r="82" spans="1:5" ht="12">
      <c r="A82" s="93"/>
      <c r="D82" s="83"/>
      <c r="E82" s="83"/>
    </row>
    <row r="83" spans="1:5" ht="12">
      <c r="A83" s="93"/>
      <c r="D83" s="83"/>
      <c r="E83" s="83"/>
    </row>
    <row r="84" spans="1:5" ht="12">
      <c r="A84" s="93"/>
      <c r="D84" s="83"/>
      <c r="E84" s="83"/>
    </row>
    <row r="85" spans="1:5" ht="12">
      <c r="A85" s="93"/>
      <c r="D85" s="83"/>
      <c r="E85" s="83"/>
    </row>
    <row r="86" spans="1:5" ht="12">
      <c r="A86" s="93"/>
      <c r="D86" s="83"/>
      <c r="E86" s="83"/>
    </row>
    <row r="87" spans="1:5" ht="12">
      <c r="A87" s="93"/>
      <c r="D87" s="83"/>
      <c r="E87" s="83"/>
    </row>
    <row r="88" spans="1:5" ht="12">
      <c r="A88" s="93"/>
      <c r="D88" s="83"/>
      <c r="E88" s="83"/>
    </row>
    <row r="89" spans="1:5" ht="12">
      <c r="A89" s="93"/>
      <c r="D89" s="83"/>
      <c r="E89" s="83"/>
    </row>
    <row r="90" spans="1:5" ht="12">
      <c r="A90" s="93"/>
      <c r="D90" s="83"/>
      <c r="E90" s="83"/>
    </row>
    <row r="91" spans="1:5" ht="12">
      <c r="A91" s="93"/>
      <c r="D91" s="83"/>
      <c r="E91" s="83"/>
    </row>
    <row r="92" spans="1:5" ht="12">
      <c r="A92" s="93"/>
      <c r="D92" s="83"/>
      <c r="E92" s="83"/>
    </row>
    <row r="93" spans="1:5" ht="12">
      <c r="A93" s="93"/>
      <c r="D93" s="83"/>
      <c r="E93" s="83"/>
    </row>
    <row r="94" spans="1:5" ht="12">
      <c r="A94" s="93"/>
      <c r="D94" s="83"/>
      <c r="E94" s="83"/>
    </row>
    <row r="95" spans="1:5" ht="12">
      <c r="A95" s="93"/>
      <c r="D95" s="83"/>
      <c r="E95" s="83"/>
    </row>
    <row r="96" spans="1:5" ht="12">
      <c r="A96" s="93"/>
      <c r="D96" s="83"/>
      <c r="E96" s="83"/>
    </row>
    <row r="97" spans="1:5" ht="12">
      <c r="A97" s="93"/>
      <c r="D97" s="83"/>
      <c r="E97" s="83"/>
    </row>
    <row r="98" spans="1:5" ht="12">
      <c r="A98" s="83"/>
      <c r="D98" s="83"/>
      <c r="E98" s="83"/>
    </row>
    <row r="99" spans="1:5" ht="12">
      <c r="A99" s="83"/>
      <c r="D99" s="83"/>
      <c r="E99" s="83"/>
    </row>
    <row r="100" spans="1:5" ht="12">
      <c r="A100" s="83"/>
      <c r="D100" s="83"/>
      <c r="E100" s="83"/>
    </row>
    <row r="101" spans="1:5" ht="12">
      <c r="A101" s="83"/>
      <c r="D101" s="83"/>
      <c r="E101" s="83"/>
    </row>
    <row r="102" spans="1:5" ht="12">
      <c r="A102" s="83"/>
      <c r="D102" s="83"/>
      <c r="E102" s="83"/>
    </row>
    <row r="103" spans="1:5" ht="12">
      <c r="A103" s="83"/>
      <c r="D103" s="83"/>
      <c r="E103" s="83"/>
    </row>
    <row r="104" spans="1:5" ht="12">
      <c r="A104" s="83"/>
      <c r="D104" s="83"/>
      <c r="E104" s="83"/>
    </row>
    <row r="105" spans="1:5" ht="12">
      <c r="A105" s="83"/>
      <c r="D105" s="83"/>
      <c r="E105" s="83"/>
    </row>
    <row r="106" spans="1:5" ht="12">
      <c r="A106" s="83"/>
      <c r="D106" s="83"/>
      <c r="E106" s="83"/>
    </row>
    <row r="107" spans="1:5" ht="12">
      <c r="A107" s="83"/>
      <c r="D107" s="83"/>
      <c r="E107" s="83"/>
    </row>
    <row r="108" spans="1:5" ht="12">
      <c r="A108" s="83"/>
      <c r="D108" s="83"/>
      <c r="E108" s="83"/>
    </row>
    <row r="109" spans="1:5" ht="12">
      <c r="A109" s="83"/>
      <c r="D109" s="83"/>
      <c r="E109" s="83"/>
    </row>
    <row r="110" spans="1:5" ht="12">
      <c r="A110" s="83"/>
      <c r="D110" s="83"/>
      <c r="E110" s="83"/>
    </row>
    <row r="111" spans="1:5" ht="12">
      <c r="A111" s="83"/>
      <c r="D111" s="83"/>
      <c r="E111" s="83"/>
    </row>
    <row r="112" spans="1:5" ht="12">
      <c r="A112" s="83"/>
      <c r="D112" s="83"/>
      <c r="E112" s="83"/>
    </row>
    <row r="113" spans="1:5" ht="12">
      <c r="A113" s="83"/>
      <c r="D113" s="83"/>
      <c r="E113" s="83"/>
    </row>
    <row r="114" spans="1:5" ht="12">
      <c r="A114" s="83"/>
      <c r="D114" s="83"/>
      <c r="E114" s="83"/>
    </row>
    <row r="115" spans="1:5" ht="12">
      <c r="A115" s="83"/>
      <c r="D115" s="83"/>
      <c r="E115" s="83"/>
    </row>
    <row r="116" spans="1:5" ht="12">
      <c r="A116" s="83"/>
      <c r="D116" s="83"/>
      <c r="E116" s="83"/>
    </row>
    <row r="117" spans="1:5" ht="12">
      <c r="A117" s="83"/>
      <c r="D117" s="83"/>
      <c r="E117" s="83"/>
    </row>
    <row r="118" spans="1:5" ht="12">
      <c r="A118" s="83"/>
      <c r="D118" s="83"/>
      <c r="E118" s="83"/>
    </row>
    <row r="119" spans="1:5" ht="12">
      <c r="A119" s="83"/>
      <c r="D119" s="83"/>
      <c r="E119" s="83"/>
    </row>
    <row r="120" spans="1:5" ht="12">
      <c r="A120" s="83"/>
      <c r="D120" s="83"/>
      <c r="E120" s="83"/>
    </row>
    <row r="121" spans="1:5" ht="12">
      <c r="A121" s="83"/>
      <c r="D121" s="83"/>
      <c r="E121" s="83"/>
    </row>
    <row r="122" spans="1:5" ht="12">
      <c r="A122" s="83"/>
      <c r="D122" s="83"/>
      <c r="E122" s="83"/>
    </row>
    <row r="123" spans="1:5" ht="12">
      <c r="A123" s="83"/>
      <c r="D123" s="83"/>
      <c r="E123" s="83"/>
    </row>
    <row r="124" spans="1:5" ht="12">
      <c r="A124" s="83"/>
      <c r="D124" s="83"/>
      <c r="E124" s="83"/>
    </row>
    <row r="125" spans="1:5" ht="12">
      <c r="A125" s="83"/>
      <c r="D125" s="83"/>
      <c r="E125" s="83"/>
    </row>
    <row r="126" spans="1:5" ht="12">
      <c r="A126" s="83"/>
      <c r="D126" s="83"/>
      <c r="E126" s="83"/>
    </row>
    <row r="127" spans="1:5" ht="12">
      <c r="A127" s="83"/>
      <c r="D127" s="83"/>
      <c r="E127" s="83"/>
    </row>
    <row r="128" spans="1:5" ht="12">
      <c r="A128" s="83"/>
      <c r="D128" s="83"/>
      <c r="E128" s="83"/>
    </row>
    <row r="129" spans="1:5" ht="12">
      <c r="A129" s="83"/>
      <c r="D129" s="83"/>
      <c r="E129" s="83"/>
    </row>
    <row r="130" spans="1:5" ht="12">
      <c r="A130" s="83"/>
      <c r="D130" s="83"/>
      <c r="E130" s="83"/>
    </row>
    <row r="131" spans="1:5" ht="12">
      <c r="A131" s="83"/>
      <c r="D131" s="83"/>
      <c r="E131" s="83"/>
    </row>
    <row r="132" spans="1:5" ht="12">
      <c r="A132" s="83"/>
      <c r="D132" s="83"/>
      <c r="E132" s="83"/>
    </row>
    <row r="133" spans="1:5" ht="12">
      <c r="A133" s="83"/>
      <c r="D133" s="83"/>
      <c r="E133" s="83"/>
    </row>
    <row r="134" spans="1:5" ht="12">
      <c r="A134" s="83"/>
      <c r="D134" s="83"/>
      <c r="E134" s="83"/>
    </row>
    <row r="135" spans="1:5" ht="12">
      <c r="A135" s="83"/>
      <c r="D135" s="83"/>
      <c r="E135" s="83"/>
    </row>
    <row r="136" spans="1:5" ht="12">
      <c r="A136" s="83"/>
      <c r="D136" s="83"/>
      <c r="E136" s="83"/>
    </row>
    <row r="137" spans="1:5" ht="12">
      <c r="A137" s="83"/>
      <c r="D137" s="83"/>
      <c r="E137" s="83"/>
    </row>
    <row r="138" spans="1:5" ht="12">
      <c r="A138" s="83"/>
      <c r="D138" s="83"/>
      <c r="E138" s="83"/>
    </row>
    <row r="139" spans="1:5" ht="12">
      <c r="A139" s="83"/>
      <c r="D139" s="83"/>
      <c r="E139" s="83"/>
    </row>
    <row r="140" spans="1:5" ht="12">
      <c r="A140" s="83"/>
      <c r="D140" s="83"/>
      <c r="E140" s="83"/>
    </row>
    <row r="141" spans="1:5" ht="12">
      <c r="A141" s="83"/>
      <c r="D141" s="83"/>
      <c r="E141" s="83"/>
    </row>
    <row r="142" spans="1:5" ht="12">
      <c r="A142" s="83"/>
      <c r="D142" s="83"/>
      <c r="E142" s="83"/>
    </row>
    <row r="143" spans="1:5" ht="12">
      <c r="A143" s="83"/>
      <c r="D143" s="83"/>
      <c r="E143" s="83"/>
    </row>
    <row r="144" spans="1:5" ht="12">
      <c r="A144" s="83"/>
      <c r="D144" s="83"/>
      <c r="E144" s="83"/>
    </row>
    <row r="145" spans="1:5" ht="12">
      <c r="A145" s="83"/>
      <c r="D145" s="83"/>
      <c r="E145" s="83"/>
    </row>
    <row r="146" spans="1:5" ht="12">
      <c r="A146" s="83"/>
      <c r="D146" s="83"/>
      <c r="E146" s="83"/>
    </row>
    <row r="147" spans="1:5" ht="12">
      <c r="A147" s="83"/>
      <c r="D147" s="83"/>
      <c r="E147" s="83"/>
    </row>
    <row r="148" spans="1:5" ht="12">
      <c r="A148" s="83"/>
      <c r="D148" s="83"/>
      <c r="E148" s="83"/>
    </row>
    <row r="149" spans="1:5" ht="12">
      <c r="A149" s="83"/>
      <c r="D149" s="83"/>
      <c r="E149" s="83"/>
    </row>
    <row r="150" spans="1:5" ht="12">
      <c r="A150" s="83"/>
      <c r="D150" s="83"/>
      <c r="E150" s="83"/>
    </row>
    <row r="151" spans="1:5" ht="12">
      <c r="A151" s="83"/>
      <c r="D151" s="83"/>
      <c r="E151" s="83"/>
    </row>
    <row r="152" spans="1:5" ht="12">
      <c r="A152" s="83"/>
      <c r="D152" s="83"/>
      <c r="E152" s="83"/>
    </row>
    <row r="153" spans="1:5" ht="12">
      <c r="A153" s="83"/>
      <c r="D153" s="83"/>
      <c r="E153" s="83"/>
    </row>
    <row r="154" spans="1:5" ht="12">
      <c r="A154" s="83"/>
      <c r="D154" s="83"/>
      <c r="E154" s="83"/>
    </row>
    <row r="155" spans="1:5" ht="12">
      <c r="A155" s="83"/>
      <c r="D155" s="83"/>
      <c r="E155" s="83"/>
    </row>
    <row r="156" spans="1:5" ht="12">
      <c r="A156" s="83"/>
      <c r="D156" s="83"/>
      <c r="E156" s="83"/>
    </row>
    <row r="157" spans="1:5" ht="12">
      <c r="A157" s="83"/>
      <c r="D157" s="83"/>
      <c r="E157" s="83"/>
    </row>
    <row r="158" spans="1:5" ht="12">
      <c r="A158" s="83"/>
      <c r="D158" s="83"/>
      <c r="E158" s="83"/>
    </row>
    <row r="159" spans="1:5" ht="12">
      <c r="A159" s="83"/>
      <c r="D159" s="83"/>
      <c r="E159" s="83"/>
    </row>
    <row r="160" spans="1:5" ht="12">
      <c r="A160" s="83"/>
      <c r="D160" s="83"/>
      <c r="E160" s="83"/>
    </row>
    <row r="161" spans="1:5" ht="12">
      <c r="A161" s="83"/>
      <c r="D161" s="83"/>
      <c r="E161" s="83"/>
    </row>
    <row r="162" spans="1:5" ht="12">
      <c r="A162" s="83"/>
      <c r="D162" s="83"/>
      <c r="E162" s="83"/>
    </row>
    <row r="163" spans="1:5" ht="12">
      <c r="A163" s="83"/>
      <c r="D163" s="83"/>
      <c r="E163" s="83"/>
    </row>
    <row r="164" spans="1:5" ht="12">
      <c r="A164" s="83"/>
      <c r="D164" s="83"/>
      <c r="E164" s="83"/>
    </row>
    <row r="165" spans="1:5" ht="12">
      <c r="A165" s="83"/>
      <c r="D165" s="83"/>
      <c r="E165" s="83"/>
    </row>
    <row r="166" spans="1:5" ht="12">
      <c r="A166" s="83"/>
      <c r="D166" s="83"/>
      <c r="E166" s="83"/>
    </row>
    <row r="167" spans="1:5" ht="12">
      <c r="A167" s="83"/>
      <c r="D167" s="83"/>
      <c r="E167" s="83"/>
    </row>
    <row r="168" spans="1:32" ht="12">
      <c r="A168" s="83"/>
      <c r="B168" s="83"/>
      <c r="D168" s="70"/>
      <c r="E168" s="70"/>
      <c r="G168" s="84"/>
      <c r="H168" s="70"/>
      <c r="I168" s="70"/>
      <c r="J168"/>
      <c r="K168"/>
      <c r="L168"/>
      <c r="M168"/>
      <c r="N168"/>
      <c r="O168"/>
      <c r="P168"/>
      <c r="Q168"/>
      <c r="R168"/>
      <c r="S168"/>
      <c r="AA168"/>
      <c r="AB168"/>
      <c r="AC168"/>
      <c r="AD168"/>
      <c r="AE168"/>
      <c r="AF168"/>
    </row>
    <row r="169" spans="1:32" ht="12" hidden="1">
      <c r="A169" s="94" t="s">
        <v>57</v>
      </c>
      <c r="B169" s="94" t="str">
        <f>IF($D$6="ВЗРОСЛЫЕ","МУЖЧИНЫ",IF($D$6="ДО 19 ЛЕТ","ЮНИОРЫ","ЮНОШИ"))</f>
        <v>ЮНОШИ</v>
      </c>
      <c r="C169" s="51" t="s">
        <v>58</v>
      </c>
      <c r="D169" s="51" t="s">
        <v>59</v>
      </c>
      <c r="E169" s="70"/>
      <c r="G169" s="84"/>
      <c r="H169" s="70"/>
      <c r="I169" s="70"/>
      <c r="J169"/>
      <c r="K169"/>
      <c r="L169"/>
      <c r="M169"/>
      <c r="N169"/>
      <c r="O169"/>
      <c r="P169"/>
      <c r="Q169"/>
      <c r="R169"/>
      <c r="S169"/>
      <c r="AA169"/>
      <c r="AB169"/>
      <c r="AC169"/>
      <c r="AD169"/>
      <c r="AE169"/>
      <c r="AF169"/>
    </row>
    <row r="170" spans="1:32" ht="12" hidden="1">
      <c r="A170" s="94" t="s">
        <v>60</v>
      </c>
      <c r="B170" s="94" t="str">
        <f>IF($D$6="ВЗРОСЛЫЕ","ЖЕНЩИНЫ",IF($D$6="ДО 19 ЛЕТ","ЮНИОРКИ","ДЕВУШКИ"))</f>
        <v>ДЕВУШКИ</v>
      </c>
      <c r="C170" s="51" t="s">
        <v>61</v>
      </c>
      <c r="D170" s="51" t="s">
        <v>62</v>
      </c>
      <c r="E170" s="70"/>
      <c r="G170" s="84"/>
      <c r="H170" s="70"/>
      <c r="I170" s="70"/>
      <c r="J170"/>
      <c r="K170"/>
      <c r="L170"/>
      <c r="M170"/>
      <c r="N170"/>
      <c r="O170"/>
      <c r="P170"/>
      <c r="Q170"/>
      <c r="R170"/>
      <c r="S170"/>
      <c r="AA170"/>
      <c r="AB170"/>
      <c r="AC170"/>
      <c r="AD170"/>
      <c r="AE170"/>
      <c r="AF170"/>
    </row>
    <row r="171" spans="1:32" ht="12" hidden="1">
      <c r="A171" s="94" t="s">
        <v>63</v>
      </c>
      <c r="B171" s="94"/>
      <c r="C171" s="51" t="s">
        <v>64</v>
      </c>
      <c r="D171" s="51" t="s">
        <v>65</v>
      </c>
      <c r="E171" s="70"/>
      <c r="G171" s="84"/>
      <c r="H171" s="70"/>
      <c r="I171" s="70"/>
      <c r="J171"/>
      <c r="K171"/>
      <c r="L171"/>
      <c r="M171"/>
      <c r="N171"/>
      <c r="O171"/>
      <c r="P171"/>
      <c r="Q171"/>
      <c r="R171"/>
      <c r="S171"/>
      <c r="AA171"/>
      <c r="AB171"/>
      <c r="AC171"/>
      <c r="AD171"/>
      <c r="AE171"/>
      <c r="AF171"/>
    </row>
    <row r="172" spans="1:32" ht="12" hidden="1">
      <c r="A172" s="94" t="s">
        <v>66</v>
      </c>
      <c r="B172" s="94"/>
      <c r="C172" s="51" t="s">
        <v>67</v>
      </c>
      <c r="D172" s="51" t="s">
        <v>68</v>
      </c>
      <c r="E172" s="70"/>
      <c r="G172" s="84"/>
      <c r="H172" s="70"/>
      <c r="I172" s="70"/>
      <c r="J172"/>
      <c r="K172"/>
      <c r="L172"/>
      <c r="M172"/>
      <c r="N172"/>
      <c r="O172"/>
      <c r="P172"/>
      <c r="Q172"/>
      <c r="R172"/>
      <c r="S172"/>
      <c r="AA172"/>
      <c r="AB172"/>
      <c r="AC172"/>
      <c r="AD172"/>
      <c r="AE172"/>
      <c r="AF172"/>
    </row>
    <row r="173" spans="1:32" ht="12" hidden="1">
      <c r="A173" s="94" t="s">
        <v>69</v>
      </c>
      <c r="B173" s="94"/>
      <c r="C173" s="51" t="s">
        <v>70</v>
      </c>
      <c r="D173" s="51" t="s">
        <v>71</v>
      </c>
      <c r="E173" s="70"/>
      <c r="G173" s="84"/>
      <c r="H173" s="70"/>
      <c r="I173" s="70"/>
      <c r="J173"/>
      <c r="K173"/>
      <c r="L173"/>
      <c r="M173"/>
      <c r="N173"/>
      <c r="O173"/>
      <c r="P173"/>
      <c r="Q173"/>
      <c r="R173"/>
      <c r="S173"/>
      <c r="AA173"/>
      <c r="AB173"/>
      <c r="AC173"/>
      <c r="AD173"/>
      <c r="AE173"/>
      <c r="AF173"/>
    </row>
    <row r="174" spans="1:32" ht="12" hidden="1">
      <c r="A174" s="94" t="s">
        <v>72</v>
      </c>
      <c r="B174" s="94"/>
      <c r="C174" s="51" t="s">
        <v>73</v>
      </c>
      <c r="D174" s="51"/>
      <c r="E174" s="70"/>
      <c r="G174" s="84"/>
      <c r="H174" s="70"/>
      <c r="I174" s="70"/>
      <c r="J174"/>
      <c r="K174"/>
      <c r="L174"/>
      <c r="M174"/>
      <c r="N174"/>
      <c r="O174"/>
      <c r="P174"/>
      <c r="Q174"/>
      <c r="R174"/>
      <c r="S174"/>
      <c r="AA174"/>
      <c r="AB174"/>
      <c r="AC174"/>
      <c r="AD174"/>
      <c r="AE174"/>
      <c r="AF174"/>
    </row>
    <row r="175" spans="1:32" ht="12" hidden="1">
      <c r="A175" s="94"/>
      <c r="B175" s="94"/>
      <c r="C175" s="51" t="s">
        <v>74</v>
      </c>
      <c r="D175" s="51"/>
      <c r="E175" s="70"/>
      <c r="G175" s="84"/>
      <c r="H175" s="70"/>
      <c r="I175" s="70"/>
      <c r="J175"/>
      <c r="K175"/>
      <c r="L175"/>
      <c r="M175"/>
      <c r="N175"/>
      <c r="O175"/>
      <c r="P175"/>
      <c r="Q175"/>
      <c r="R175"/>
      <c r="S175"/>
      <c r="AA175"/>
      <c r="AB175"/>
      <c r="AC175"/>
      <c r="AD175"/>
      <c r="AE175"/>
      <c r="AF175"/>
    </row>
    <row r="176" spans="1:32" ht="12">
      <c r="A176" s="83"/>
      <c r="B176" s="83"/>
      <c r="D176" s="70"/>
      <c r="E176" s="70"/>
      <c r="G176" s="84"/>
      <c r="H176" s="70"/>
      <c r="I176" s="70"/>
      <c r="J176"/>
      <c r="K176"/>
      <c r="L176"/>
      <c r="M176"/>
      <c r="N176"/>
      <c r="O176"/>
      <c r="P176"/>
      <c r="Q176"/>
      <c r="R176"/>
      <c r="S176"/>
      <c r="AA176"/>
      <c r="AB176"/>
      <c r="AC176"/>
      <c r="AD176"/>
      <c r="AE176"/>
      <c r="AF176"/>
    </row>
    <row r="177" spans="1:5" ht="12">
      <c r="A177" s="83"/>
      <c r="D177" s="83"/>
      <c r="E177" s="83"/>
    </row>
    <row r="178" spans="1:5" ht="12">
      <c r="A178" s="83"/>
      <c r="D178" s="83"/>
      <c r="E178" s="83"/>
    </row>
    <row r="179" spans="1:5" ht="12">
      <c r="A179" s="83"/>
      <c r="D179" s="83"/>
      <c r="E179" s="83"/>
    </row>
    <row r="180" spans="1:5" ht="12">
      <c r="A180" s="83"/>
      <c r="D180" s="83"/>
      <c r="E180" s="83"/>
    </row>
    <row r="181" spans="1:5" ht="12">
      <c r="A181" s="83"/>
      <c r="D181" s="83"/>
      <c r="E181" s="83"/>
    </row>
    <row r="182" spans="1:5" ht="12">
      <c r="A182" s="83"/>
      <c r="D182" s="83"/>
      <c r="E182" s="83"/>
    </row>
    <row r="183" spans="1:5" ht="12">
      <c r="A183" s="83"/>
      <c r="D183" s="83"/>
      <c r="E183" s="83"/>
    </row>
    <row r="184" spans="1:5" ht="12">
      <c r="A184" s="83"/>
      <c r="D184" s="83"/>
      <c r="E184" s="83"/>
    </row>
    <row r="185" spans="1:5" ht="12">
      <c r="A185" s="83"/>
      <c r="D185" s="83"/>
      <c r="E185" s="83"/>
    </row>
    <row r="186" spans="1:5" ht="12">
      <c r="A186" s="83"/>
      <c r="D186" s="83"/>
      <c r="E186" s="83"/>
    </row>
    <row r="187" spans="1:5" ht="12">
      <c r="A187" s="83"/>
      <c r="D187" s="83"/>
      <c r="E187" s="83"/>
    </row>
    <row r="188" spans="1:5" ht="12">
      <c r="A188" s="83"/>
      <c r="D188" s="83"/>
      <c r="E188" s="83"/>
    </row>
    <row r="189" spans="1:5" ht="12">
      <c r="A189" s="83"/>
      <c r="D189" s="83"/>
      <c r="E189" s="83"/>
    </row>
    <row r="190" spans="1:5" ht="12">
      <c r="A190" s="83"/>
      <c r="D190" s="83"/>
      <c r="E190" s="83"/>
    </row>
    <row r="191" spans="1:5" ht="12">
      <c r="A191" s="83"/>
      <c r="D191" s="83"/>
      <c r="E191" s="83"/>
    </row>
    <row r="192" spans="1:5" ht="12">
      <c r="A192" s="83"/>
      <c r="D192" s="83"/>
      <c r="E192" s="83"/>
    </row>
    <row r="193" spans="1:5" ht="12">
      <c r="A193" s="83"/>
      <c r="D193" s="83"/>
      <c r="E193" s="83"/>
    </row>
    <row r="194" spans="1:5" ht="12">
      <c r="A194" s="83"/>
      <c r="D194" s="83"/>
      <c r="E194" s="83"/>
    </row>
    <row r="195" spans="1:5" ht="12">
      <c r="A195" s="83"/>
      <c r="D195" s="83"/>
      <c r="E195" s="83"/>
    </row>
    <row r="196" spans="1:5" ht="12">
      <c r="A196" s="83"/>
      <c r="D196" s="83"/>
      <c r="E196" s="83"/>
    </row>
    <row r="197" spans="1:5" ht="12">
      <c r="A197" s="83"/>
      <c r="D197" s="83"/>
      <c r="E197" s="83"/>
    </row>
    <row r="198" spans="1:5" ht="12">
      <c r="A198" s="83"/>
      <c r="D198" s="83"/>
      <c r="E198" s="83"/>
    </row>
    <row r="199" spans="1:5" ht="12">
      <c r="A199" s="83"/>
      <c r="D199" s="83"/>
      <c r="E199" s="83"/>
    </row>
    <row r="200" spans="1:5" ht="12">
      <c r="A200" s="83"/>
      <c r="D200" s="83"/>
      <c r="E200" s="83"/>
    </row>
    <row r="201" spans="1:5" ht="12">
      <c r="A201" s="83"/>
      <c r="D201" s="83"/>
      <c r="E201" s="83"/>
    </row>
    <row r="202" spans="1:5" ht="12">
      <c r="A202" s="83"/>
      <c r="D202" s="83"/>
      <c r="E202" s="83"/>
    </row>
    <row r="203" spans="1:5" ht="12">
      <c r="A203" s="83"/>
      <c r="D203" s="83"/>
      <c r="E203" s="83"/>
    </row>
    <row r="204" spans="1:5" ht="12">
      <c r="A204" s="83"/>
      <c r="D204" s="83"/>
      <c r="E204" s="83"/>
    </row>
    <row r="205" spans="1:5" ht="12">
      <c r="A205" s="83"/>
      <c r="D205" s="83"/>
      <c r="E205" s="83"/>
    </row>
    <row r="206" spans="1:5" ht="12">
      <c r="A206" s="83"/>
      <c r="D206" s="83"/>
      <c r="E206" s="83"/>
    </row>
    <row r="207" spans="1:5" ht="12">
      <c r="A207" s="83"/>
      <c r="D207" s="83"/>
      <c r="E207" s="83"/>
    </row>
    <row r="208" spans="1:5" ht="12">
      <c r="A208" s="83"/>
      <c r="D208" s="83"/>
      <c r="E208" s="83"/>
    </row>
    <row r="209" spans="1:5" ht="12">
      <c r="A209" s="83"/>
      <c r="D209" s="83"/>
      <c r="E209" s="83"/>
    </row>
  </sheetData>
  <sheetProtection selectLockedCells="1"/>
  <mergeCells count="115">
    <mergeCell ref="F42:G43"/>
    <mergeCell ref="AE36:AE37"/>
    <mergeCell ref="C37:E37"/>
    <mergeCell ref="A44:B44"/>
    <mergeCell ref="D44:E44"/>
    <mergeCell ref="F44:G44"/>
    <mergeCell ref="A41:C41"/>
    <mergeCell ref="D41:G41"/>
    <mergeCell ref="A42:B43"/>
    <mergeCell ref="C42:C43"/>
    <mergeCell ref="D42:E43"/>
    <mergeCell ref="AA36:AA37"/>
    <mergeCell ref="AB36:AB37"/>
    <mergeCell ref="AC36:AC37"/>
    <mergeCell ref="AD36:AD37"/>
    <mergeCell ref="AE32:AE33"/>
    <mergeCell ref="C33:E33"/>
    <mergeCell ref="C38:E38"/>
    <mergeCell ref="AA38:AA39"/>
    <mergeCell ref="AB38:AB39"/>
    <mergeCell ref="AE34:AE35"/>
    <mergeCell ref="A35:G35"/>
    <mergeCell ref="C32:E32"/>
    <mergeCell ref="AC38:AC39"/>
    <mergeCell ref="AD38:AD39"/>
    <mergeCell ref="AE38:AE39"/>
    <mergeCell ref="C39:E39"/>
    <mergeCell ref="C36:E36"/>
    <mergeCell ref="AA32:AA33"/>
    <mergeCell ref="AB32:AB33"/>
    <mergeCell ref="C29:E29"/>
    <mergeCell ref="C34:E34"/>
    <mergeCell ref="AA34:AA35"/>
    <mergeCell ref="AB34:AB35"/>
    <mergeCell ref="AC34:AC35"/>
    <mergeCell ref="AD34:AD35"/>
    <mergeCell ref="AC32:AC33"/>
    <mergeCell ref="AD32:AD33"/>
    <mergeCell ref="AA28:AA29"/>
    <mergeCell ref="AB28:AB29"/>
    <mergeCell ref="AC28:AC29"/>
    <mergeCell ref="AD28:AD29"/>
    <mergeCell ref="AD22:AD23"/>
    <mergeCell ref="AE22:AE23"/>
    <mergeCell ref="AE26:AE27"/>
    <mergeCell ref="AC26:AC27"/>
    <mergeCell ref="AE28:AE29"/>
    <mergeCell ref="C30:E30"/>
    <mergeCell ref="AA30:AA31"/>
    <mergeCell ref="AB30:AB31"/>
    <mergeCell ref="AC30:AC31"/>
    <mergeCell ref="AD30:AD31"/>
    <mergeCell ref="AE30:AE31"/>
    <mergeCell ref="C31:E31"/>
    <mergeCell ref="C28:E28"/>
    <mergeCell ref="C22:E22"/>
    <mergeCell ref="AA22:AA23"/>
    <mergeCell ref="AB22:AB23"/>
    <mergeCell ref="AC22:AC23"/>
    <mergeCell ref="AD26:AD27"/>
    <mergeCell ref="C27:E27"/>
    <mergeCell ref="A26:G26"/>
    <mergeCell ref="AA26:AA27"/>
    <mergeCell ref="AB26:AB27"/>
    <mergeCell ref="C19:E19"/>
    <mergeCell ref="C20:E20"/>
    <mergeCell ref="AF22:AF23"/>
    <mergeCell ref="C23:E23"/>
    <mergeCell ref="C24:E24"/>
    <mergeCell ref="AA24:AA25"/>
    <mergeCell ref="AB24:AB25"/>
    <mergeCell ref="AE24:AE25"/>
    <mergeCell ref="C25:E25"/>
    <mergeCell ref="AE14:AE15"/>
    <mergeCell ref="AF18:AF19"/>
    <mergeCell ref="AE20:AE21"/>
    <mergeCell ref="C21:E21"/>
    <mergeCell ref="C18:E18"/>
    <mergeCell ref="AA18:AA19"/>
    <mergeCell ref="AB18:AB19"/>
    <mergeCell ref="AC18:AC19"/>
    <mergeCell ref="AD18:AD19"/>
    <mergeCell ref="AE18:AE19"/>
    <mergeCell ref="AA14:AA15"/>
    <mergeCell ref="AB14:AB15"/>
    <mergeCell ref="AA20:AA21"/>
    <mergeCell ref="AB20:AB21"/>
    <mergeCell ref="AC14:AC15"/>
    <mergeCell ref="AD14:AD15"/>
    <mergeCell ref="A6:B6"/>
    <mergeCell ref="C8:E8"/>
    <mergeCell ref="AD10:AD11"/>
    <mergeCell ref="AF14:AF15"/>
    <mergeCell ref="C15:E15"/>
    <mergeCell ref="C16:E16"/>
    <mergeCell ref="AA16:AA17"/>
    <mergeCell ref="AB16:AB17"/>
    <mergeCell ref="C17:E17"/>
    <mergeCell ref="C14:E14"/>
    <mergeCell ref="AB10:AB11"/>
    <mergeCell ref="AC10:AC11"/>
    <mergeCell ref="C12:E12"/>
    <mergeCell ref="AA12:AA13"/>
    <mergeCell ref="AB12:AB13"/>
    <mergeCell ref="C13:E13"/>
    <mergeCell ref="A1:G1"/>
    <mergeCell ref="A2:G2"/>
    <mergeCell ref="A3:G3"/>
    <mergeCell ref="A5:B5"/>
    <mergeCell ref="AE10:AE11"/>
    <mergeCell ref="AF10:AF11"/>
    <mergeCell ref="C11:E11"/>
    <mergeCell ref="A9:G9"/>
    <mergeCell ref="C10:E10"/>
    <mergeCell ref="AA10:AA11"/>
  </mergeCells>
  <conditionalFormatting sqref="F10:G25 A10:C25 C27:C34 C36:C39">
    <cfRule type="expression" priority="1" dxfId="275" stopIfTrue="1">
      <formula>#REF!=TRUE</formula>
    </cfRule>
    <cfRule type="expression" priority="2" dxfId="274" stopIfTrue="1">
      <formula>OR($G10="х",$G10="Х",$G10="x",$G10="X")</formula>
    </cfRule>
  </conditionalFormatting>
  <conditionalFormatting sqref="A27:B34 F27:G34">
    <cfRule type="expression" priority="3" dxfId="275" stopIfTrue="1">
      <formula>#REF!=TRUE</formula>
    </cfRule>
    <cfRule type="expression" priority="4" dxfId="274" stopIfTrue="1">
      <formula>OR($G27="х",$G27="Х",$G27="x",$G27="X")</formula>
    </cfRule>
  </conditionalFormatting>
  <conditionalFormatting sqref="A36:B39 F36:G39">
    <cfRule type="expression" priority="5" dxfId="275" stopIfTrue="1">
      <formula>#REF!=TRUE</formula>
    </cfRule>
    <cfRule type="expression" priority="6" dxfId="274" stopIfTrue="1">
      <formula>OR($G36="х",$G36="Х",$G36="x",$G36="X")</formula>
    </cfRule>
  </conditionalFormatting>
  <dataValidations count="4">
    <dataValidation type="list" allowBlank="1" showInputMessage="1" showErrorMessage="1" sqref="G6">
      <formula1>$D$169:$D$173</formula1>
    </dataValidation>
    <dataValidation type="list" allowBlank="1" showInputMessage="1" showErrorMessage="1" sqref="F6">
      <formula1>$C$169:$C$175</formula1>
    </dataValidation>
    <dataValidation type="list" allowBlank="1" showInputMessage="1" showErrorMessage="1" sqref="E6">
      <formula1>$B$169:$B$170</formula1>
    </dataValidation>
    <dataValidation type="list" allowBlank="1" showInputMessage="1" showErrorMessage="1" sqref="D6">
      <formula1>$A$169:$A$174</formula1>
    </dataValidation>
  </dataValidations>
  <printOptions horizontalCentered="1"/>
  <pageMargins left="0.2755905511811024" right="0.2755905511811024" top="0.5905511811023623" bottom="0.2755905511811024" header="0.15748031496062992" footer="0.2755905511811024"/>
  <pageSetup fitToHeight="1" fitToWidth="1" horizontalDpi="600" verticalDpi="600" orientation="portrait" paperSize="9" scale="84" r:id="rId4"/>
  <headerFooter>
    <oddHeader>&amp;L&amp;G&amp;C&amp;"Arial Cyr,полужирный"ТУРНИР ПО ВИДУ СПОРТА
"ТЕННИС" (0130002611Я)&amp;R&amp;G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2:I223"/>
  <sheetViews>
    <sheetView showGridLines="0" zoomScale="115" zoomScaleNormal="115" zoomScaleSheetLayoutView="100" workbookViewId="0" topLeftCell="A1">
      <pane ySplit="11" topLeftCell="A12" activePane="bottomLeft" state="frozen"/>
      <selection pane="topLeft" activeCell="A3" sqref="A3:N3"/>
      <selection pane="bottomLeft" activeCell="A3" sqref="A3:N3"/>
    </sheetView>
  </sheetViews>
  <sheetFormatPr defaultColWidth="9.00390625" defaultRowHeight="12.75"/>
  <cols>
    <col min="1" max="1" width="5.875" style="0" customWidth="1"/>
    <col min="2" max="2" width="12.875" style="0" customWidth="1"/>
    <col min="3" max="3" width="3.875" style="0" customWidth="1"/>
    <col min="4" max="4" width="21.875" style="0" customWidth="1"/>
    <col min="5" max="5" width="12.875" style="70" customWidth="1"/>
    <col min="6" max="6" width="18.875" style="70" customWidth="1"/>
    <col min="7" max="7" width="20.875" style="70" customWidth="1"/>
    <col min="8" max="8" width="9.875" style="70" customWidth="1"/>
    <col min="9" max="9" width="10.875" style="70" customWidth="1"/>
  </cols>
  <sheetData>
    <row r="1" ht="12.75"/>
    <row r="2" spans="1:9" ht="12.75">
      <c r="A2" s="1191" t="s">
        <v>85</v>
      </c>
      <c r="B2" s="1191"/>
      <c r="C2" s="1191"/>
      <c r="D2" s="1191"/>
      <c r="E2" s="1191"/>
      <c r="F2" s="1191"/>
      <c r="G2" s="1191"/>
      <c r="H2" s="1191"/>
      <c r="I2" s="1191"/>
    </row>
    <row r="3" spans="1:9" s="71" customFormat="1" ht="9.75">
      <c r="A3" s="1195" t="s">
        <v>0</v>
      </c>
      <c r="B3" s="1195"/>
      <c r="C3" s="1195"/>
      <c r="D3" s="1195"/>
      <c r="E3" s="1195"/>
      <c r="F3" s="1195"/>
      <c r="G3" s="1195"/>
      <c r="H3" s="1195"/>
      <c r="I3" s="1195"/>
    </row>
    <row r="4" spans="1:9" ht="15" customHeight="1">
      <c r="A4" s="1193"/>
      <c r="B4" s="1193"/>
      <c r="C4" s="1193"/>
      <c r="D4" s="1193"/>
      <c r="E4" s="1193"/>
      <c r="F4" s="1193"/>
      <c r="G4" s="1193"/>
      <c r="H4" s="1193"/>
      <c r="I4" s="1193"/>
    </row>
    <row r="5" spans="5:9" s="72" customFormat="1" ht="12">
      <c r="E5" s="73"/>
      <c r="F5" s="1194"/>
      <c r="G5" s="1194"/>
      <c r="H5" s="73"/>
      <c r="I5" s="74"/>
    </row>
    <row r="6" spans="1:9" s="75" customFormat="1" ht="12.75" customHeight="1">
      <c r="A6" s="1218" t="s">
        <v>1</v>
      </c>
      <c r="B6" s="1218"/>
      <c r="C6" s="1200" t="s">
        <v>2</v>
      </c>
      <c r="D6" s="1201"/>
      <c r="E6" s="1200" t="s">
        <v>3</v>
      </c>
      <c r="F6" s="1201"/>
      <c r="G6" s="409" t="s">
        <v>4</v>
      </c>
      <c r="H6" s="409" t="s">
        <v>5</v>
      </c>
      <c r="I6" s="409" t="s">
        <v>6</v>
      </c>
    </row>
    <row r="7" spans="1:9" s="78" customFormat="1" ht="9.75" customHeight="1">
      <c r="A7" s="1196"/>
      <c r="B7" s="1197"/>
      <c r="C7" s="76" t="s">
        <v>35</v>
      </c>
      <c r="D7" s="77"/>
      <c r="E7" s="1209"/>
      <c r="F7" s="1210"/>
      <c r="G7" s="1216"/>
      <c r="H7" s="1171"/>
      <c r="I7" s="1171"/>
    </row>
    <row r="8" spans="1:9" s="78" customFormat="1" ht="9.75" customHeight="1">
      <c r="A8" s="1198"/>
      <c r="B8" s="1199"/>
      <c r="C8" s="79" t="s">
        <v>36</v>
      </c>
      <c r="D8" s="80"/>
      <c r="E8" s="1211"/>
      <c r="F8" s="1212"/>
      <c r="G8" s="1217"/>
      <c r="H8" s="1171"/>
      <c r="I8" s="1171"/>
    </row>
    <row r="9" ht="6.75" customHeight="1">
      <c r="D9" s="81"/>
    </row>
    <row r="10" spans="1:9" ht="31.5">
      <c r="A10" s="1192" t="s">
        <v>37</v>
      </c>
      <c r="B10" s="1219" t="s">
        <v>38</v>
      </c>
      <c r="C10" s="1220"/>
      <c r="D10" s="1221"/>
      <c r="E10" s="1192" t="s">
        <v>39</v>
      </c>
      <c r="F10" s="1192" t="s">
        <v>40</v>
      </c>
      <c r="G10" s="1192" t="s">
        <v>127</v>
      </c>
      <c r="H10" s="411" t="s">
        <v>126</v>
      </c>
      <c r="I10" s="1192" t="s">
        <v>125</v>
      </c>
    </row>
    <row r="11" spans="1:9" s="70" customFormat="1" ht="10.5" customHeight="1">
      <c r="A11" s="1192"/>
      <c r="B11" s="1222"/>
      <c r="C11" s="1223"/>
      <c r="D11" s="1224"/>
      <c r="E11" s="1192"/>
      <c r="F11" s="1192"/>
      <c r="G11" s="1192"/>
      <c r="H11" s="571"/>
      <c r="I11" s="1192"/>
    </row>
    <row r="12" spans="1:9" s="564" customFormat="1" ht="15" customHeight="1">
      <c r="A12" s="351">
        <v>1</v>
      </c>
      <c r="B12" s="569"/>
      <c r="C12" s="568"/>
      <c r="D12" s="567"/>
      <c r="E12" s="565"/>
      <c r="F12" s="566"/>
      <c r="G12" s="565"/>
      <c r="H12" s="565"/>
      <c r="I12" s="565"/>
    </row>
    <row r="13" spans="1:9" s="564" customFormat="1" ht="15" customHeight="1">
      <c r="A13" s="351">
        <v>2</v>
      </c>
      <c r="B13" s="569"/>
      <c r="C13" s="568"/>
      <c r="D13" s="567"/>
      <c r="E13" s="570"/>
      <c r="F13" s="566"/>
      <c r="G13" s="570"/>
      <c r="H13" s="570"/>
      <c r="I13" s="570"/>
    </row>
    <row r="14" spans="1:9" s="564" customFormat="1" ht="15" customHeight="1">
      <c r="A14" s="351">
        <v>3</v>
      </c>
      <c r="B14" s="569"/>
      <c r="C14" s="568"/>
      <c r="D14" s="567"/>
      <c r="E14" s="570"/>
      <c r="F14" s="566"/>
      <c r="G14" s="570"/>
      <c r="H14" s="570"/>
      <c r="I14" s="570"/>
    </row>
    <row r="15" spans="1:9" s="564" customFormat="1" ht="15" customHeight="1">
      <c r="A15" s="351">
        <v>4</v>
      </c>
      <c r="B15" s="569"/>
      <c r="C15" s="568"/>
      <c r="D15" s="567"/>
      <c r="E15" s="570"/>
      <c r="F15" s="566"/>
      <c r="G15" s="570"/>
      <c r="H15" s="570"/>
      <c r="I15" s="570"/>
    </row>
    <row r="16" spans="1:9" s="564" customFormat="1" ht="15" customHeight="1">
      <c r="A16" s="351">
        <v>5</v>
      </c>
      <c r="B16" s="569"/>
      <c r="C16" s="568"/>
      <c r="D16" s="567"/>
      <c r="E16" s="570"/>
      <c r="F16" s="566"/>
      <c r="G16" s="570"/>
      <c r="H16" s="570"/>
      <c r="I16" s="570"/>
    </row>
    <row r="17" spans="1:9" s="564" customFormat="1" ht="15" customHeight="1">
      <c r="A17" s="351">
        <v>6</v>
      </c>
      <c r="B17" s="569"/>
      <c r="C17" s="568"/>
      <c r="D17" s="567"/>
      <c r="E17" s="570"/>
      <c r="F17" s="566"/>
      <c r="G17" s="570"/>
      <c r="H17" s="570"/>
      <c r="I17" s="570"/>
    </row>
    <row r="18" spans="1:9" s="564" customFormat="1" ht="15" customHeight="1">
      <c r="A18" s="351">
        <v>7</v>
      </c>
      <c r="B18" s="569"/>
      <c r="C18" s="568"/>
      <c r="D18" s="567"/>
      <c r="E18" s="565"/>
      <c r="F18" s="566"/>
      <c r="G18" s="565"/>
      <c r="H18" s="565"/>
      <c r="I18" s="565"/>
    </row>
    <row r="19" spans="1:9" s="564" customFormat="1" ht="15" customHeight="1">
      <c r="A19" s="351">
        <v>8</v>
      </c>
      <c r="B19" s="569"/>
      <c r="C19" s="568"/>
      <c r="D19" s="567"/>
      <c r="E19" s="565"/>
      <c r="F19" s="566"/>
      <c r="G19" s="565"/>
      <c r="H19" s="565"/>
      <c r="I19" s="565"/>
    </row>
    <row r="20" spans="1:9" s="564" customFormat="1" ht="15" customHeight="1">
      <c r="A20" s="351">
        <v>9</v>
      </c>
      <c r="B20" s="569"/>
      <c r="C20" s="568"/>
      <c r="D20" s="567"/>
      <c r="E20" s="570"/>
      <c r="F20" s="566"/>
      <c r="G20" s="570"/>
      <c r="H20" s="570"/>
      <c r="I20" s="570"/>
    </row>
    <row r="21" spans="1:9" s="564" customFormat="1" ht="15" customHeight="1">
      <c r="A21" s="351">
        <v>10</v>
      </c>
      <c r="B21" s="569"/>
      <c r="C21" s="568"/>
      <c r="D21" s="567"/>
      <c r="E21" s="565"/>
      <c r="F21" s="566"/>
      <c r="G21" s="565"/>
      <c r="H21" s="565"/>
      <c r="I21" s="565"/>
    </row>
    <row r="22" spans="1:9" s="564" customFormat="1" ht="15" customHeight="1">
      <c r="A22" s="351">
        <v>11</v>
      </c>
      <c r="B22" s="569"/>
      <c r="C22" s="568"/>
      <c r="D22" s="567"/>
      <c r="E22" s="565"/>
      <c r="F22" s="566"/>
      <c r="G22" s="565"/>
      <c r="H22" s="565"/>
      <c r="I22" s="565"/>
    </row>
    <row r="23" spans="1:9" s="564" customFormat="1" ht="15" customHeight="1">
      <c r="A23" s="351">
        <v>12</v>
      </c>
      <c r="B23" s="569"/>
      <c r="C23" s="568"/>
      <c r="D23" s="567"/>
      <c r="E23" s="570"/>
      <c r="F23" s="566"/>
      <c r="G23" s="570"/>
      <c r="H23" s="570"/>
      <c r="I23" s="570"/>
    </row>
    <row r="24" spans="1:9" s="564" customFormat="1" ht="15" customHeight="1">
      <c r="A24" s="351">
        <v>13</v>
      </c>
      <c r="B24" s="569"/>
      <c r="C24" s="568"/>
      <c r="D24" s="567"/>
      <c r="E24" s="570"/>
      <c r="F24" s="566"/>
      <c r="G24" s="570"/>
      <c r="H24" s="570"/>
      <c r="I24" s="570"/>
    </row>
    <row r="25" spans="1:9" s="564" customFormat="1" ht="15" customHeight="1">
      <c r="A25" s="351">
        <v>14</v>
      </c>
      <c r="B25" s="569"/>
      <c r="C25" s="568"/>
      <c r="D25" s="567"/>
      <c r="E25" s="565"/>
      <c r="F25" s="566"/>
      <c r="G25" s="565"/>
      <c r="H25" s="565"/>
      <c r="I25" s="565"/>
    </row>
    <row r="26" spans="1:9" s="564" customFormat="1" ht="15" customHeight="1">
      <c r="A26" s="351">
        <v>15</v>
      </c>
      <c r="B26" s="569"/>
      <c r="C26" s="568"/>
      <c r="D26" s="567"/>
      <c r="E26" s="570"/>
      <c r="F26" s="566"/>
      <c r="G26" s="570"/>
      <c r="H26" s="570"/>
      <c r="I26" s="570"/>
    </row>
    <row r="27" spans="1:9" s="564" customFormat="1" ht="15" customHeight="1">
      <c r="A27" s="351">
        <v>16</v>
      </c>
      <c r="B27" s="569"/>
      <c r="C27" s="568"/>
      <c r="D27" s="567"/>
      <c r="E27" s="570"/>
      <c r="F27" s="566"/>
      <c r="G27" s="570"/>
      <c r="H27" s="570"/>
      <c r="I27" s="570"/>
    </row>
    <row r="28" spans="1:9" s="564" customFormat="1" ht="15" customHeight="1">
      <c r="A28" s="351">
        <v>17</v>
      </c>
      <c r="B28" s="569"/>
      <c r="C28" s="568"/>
      <c r="D28" s="567"/>
      <c r="E28" s="570"/>
      <c r="F28" s="566"/>
      <c r="G28" s="570"/>
      <c r="H28" s="570"/>
      <c r="I28" s="570"/>
    </row>
    <row r="29" spans="1:9" s="564" customFormat="1" ht="15" customHeight="1">
      <c r="A29" s="351">
        <v>18</v>
      </c>
      <c r="B29" s="569"/>
      <c r="C29" s="568"/>
      <c r="D29" s="567"/>
      <c r="E29" s="570"/>
      <c r="F29" s="566"/>
      <c r="G29" s="570"/>
      <c r="H29" s="570"/>
      <c r="I29" s="570"/>
    </row>
    <row r="30" spans="1:9" s="564" customFormat="1" ht="15" customHeight="1">
      <c r="A30" s="351">
        <v>19</v>
      </c>
      <c r="B30" s="569"/>
      <c r="C30" s="568"/>
      <c r="D30" s="567"/>
      <c r="E30" s="570"/>
      <c r="F30" s="566"/>
      <c r="G30" s="570"/>
      <c r="H30" s="570"/>
      <c r="I30" s="570"/>
    </row>
    <row r="31" spans="1:9" s="564" customFormat="1" ht="15" customHeight="1">
      <c r="A31" s="351">
        <v>20</v>
      </c>
      <c r="B31" s="569"/>
      <c r="C31" s="568"/>
      <c r="D31" s="567"/>
      <c r="E31" s="570"/>
      <c r="F31" s="566"/>
      <c r="G31" s="570"/>
      <c r="H31" s="570"/>
      <c r="I31" s="570"/>
    </row>
    <row r="32" spans="1:9" s="564" customFormat="1" ht="15" customHeight="1">
      <c r="A32" s="351">
        <v>21</v>
      </c>
      <c r="B32" s="569"/>
      <c r="C32" s="568"/>
      <c r="D32" s="567"/>
      <c r="E32" s="565"/>
      <c r="F32" s="566"/>
      <c r="G32" s="565"/>
      <c r="H32" s="565"/>
      <c r="I32" s="565"/>
    </row>
    <row r="33" spans="1:9" s="564" customFormat="1" ht="15" customHeight="1">
      <c r="A33" s="351">
        <v>22</v>
      </c>
      <c r="B33" s="569"/>
      <c r="C33" s="568"/>
      <c r="D33" s="567"/>
      <c r="E33" s="570"/>
      <c r="F33" s="566"/>
      <c r="G33" s="570"/>
      <c r="H33" s="570"/>
      <c r="I33" s="570"/>
    </row>
    <row r="34" spans="1:9" s="564" customFormat="1" ht="15" customHeight="1">
      <c r="A34" s="351">
        <v>23</v>
      </c>
      <c r="B34" s="569"/>
      <c r="C34" s="568"/>
      <c r="D34" s="567"/>
      <c r="E34" s="570"/>
      <c r="F34" s="566"/>
      <c r="G34" s="570"/>
      <c r="H34" s="570"/>
      <c r="I34" s="570"/>
    </row>
    <row r="35" spans="1:9" s="564" customFormat="1" ht="15" customHeight="1">
      <c r="A35" s="351">
        <v>24</v>
      </c>
      <c r="B35" s="569"/>
      <c r="C35" s="568"/>
      <c r="D35" s="567"/>
      <c r="E35" s="570"/>
      <c r="F35" s="566"/>
      <c r="G35" s="570"/>
      <c r="H35" s="570"/>
      <c r="I35" s="570"/>
    </row>
    <row r="36" spans="1:9" s="564" customFormat="1" ht="15" customHeight="1">
      <c r="A36" s="351">
        <v>25</v>
      </c>
      <c r="B36" s="569"/>
      <c r="C36" s="568"/>
      <c r="D36" s="567"/>
      <c r="E36" s="570"/>
      <c r="F36" s="566"/>
      <c r="G36" s="570"/>
      <c r="H36" s="570"/>
      <c r="I36" s="570"/>
    </row>
    <row r="37" spans="1:9" s="564" customFormat="1" ht="15" customHeight="1">
      <c r="A37" s="351">
        <v>26</v>
      </c>
      <c r="B37" s="569"/>
      <c r="C37" s="568"/>
      <c r="D37" s="567"/>
      <c r="E37" s="570"/>
      <c r="F37" s="566"/>
      <c r="G37" s="570"/>
      <c r="H37" s="570"/>
      <c r="I37" s="570"/>
    </row>
    <row r="38" spans="1:9" s="564" customFormat="1" ht="15" customHeight="1">
      <c r="A38" s="351">
        <v>27</v>
      </c>
      <c r="B38" s="569"/>
      <c r="C38" s="568"/>
      <c r="D38" s="567"/>
      <c r="E38" s="565"/>
      <c r="F38" s="566"/>
      <c r="G38" s="565"/>
      <c r="H38" s="565"/>
      <c r="I38" s="565"/>
    </row>
    <row r="39" spans="1:9" s="564" customFormat="1" ht="15" customHeight="1">
      <c r="A39" s="351">
        <v>28</v>
      </c>
      <c r="B39" s="569"/>
      <c r="C39" s="568"/>
      <c r="D39" s="567"/>
      <c r="E39" s="570"/>
      <c r="F39" s="566"/>
      <c r="G39" s="570"/>
      <c r="H39" s="570"/>
      <c r="I39" s="570"/>
    </row>
    <row r="40" spans="1:9" s="564" customFormat="1" ht="15" customHeight="1">
      <c r="A40" s="351">
        <v>29</v>
      </c>
      <c r="B40" s="569"/>
      <c r="C40" s="568"/>
      <c r="D40" s="567"/>
      <c r="E40" s="570"/>
      <c r="F40" s="566"/>
      <c r="G40" s="570"/>
      <c r="H40" s="570"/>
      <c r="I40" s="570"/>
    </row>
    <row r="41" spans="1:9" s="564" customFormat="1" ht="15" customHeight="1">
      <c r="A41" s="351">
        <v>30</v>
      </c>
      <c r="B41" s="569"/>
      <c r="C41" s="568"/>
      <c r="D41" s="567"/>
      <c r="E41" s="570"/>
      <c r="F41" s="566"/>
      <c r="G41" s="570"/>
      <c r="H41" s="570"/>
      <c r="I41" s="570"/>
    </row>
    <row r="42" spans="1:9" s="564" customFormat="1" ht="15" customHeight="1">
      <c r="A42" s="351">
        <v>31</v>
      </c>
      <c r="B42" s="569"/>
      <c r="C42" s="568"/>
      <c r="D42" s="567"/>
      <c r="E42" s="570"/>
      <c r="F42" s="566"/>
      <c r="G42" s="570"/>
      <c r="H42" s="570"/>
      <c r="I42" s="570"/>
    </row>
    <row r="43" spans="1:9" s="564" customFormat="1" ht="15" customHeight="1">
      <c r="A43" s="351">
        <v>32</v>
      </c>
      <c r="B43" s="569"/>
      <c r="C43" s="568"/>
      <c r="D43" s="567"/>
      <c r="E43" s="565"/>
      <c r="F43" s="566"/>
      <c r="G43" s="565"/>
      <c r="H43" s="565"/>
      <c r="I43" s="565"/>
    </row>
    <row r="44" spans="1:9" s="564" customFormat="1" ht="15" customHeight="1">
      <c r="A44" s="351">
        <v>33</v>
      </c>
      <c r="B44" s="569"/>
      <c r="C44" s="568"/>
      <c r="D44" s="567"/>
      <c r="E44" s="570"/>
      <c r="F44" s="566"/>
      <c r="G44" s="570"/>
      <c r="H44" s="570"/>
      <c r="I44" s="570"/>
    </row>
    <row r="45" spans="1:9" s="564" customFormat="1" ht="15" customHeight="1">
      <c r="A45" s="351">
        <v>34</v>
      </c>
      <c r="B45" s="569"/>
      <c r="C45" s="568"/>
      <c r="D45" s="567"/>
      <c r="E45" s="570"/>
      <c r="F45" s="566"/>
      <c r="G45" s="570"/>
      <c r="H45" s="570"/>
      <c r="I45" s="570"/>
    </row>
    <row r="46" spans="1:9" s="564" customFormat="1" ht="15" customHeight="1">
      <c r="A46" s="351">
        <v>35</v>
      </c>
      <c r="B46" s="569"/>
      <c r="C46" s="568"/>
      <c r="D46" s="567"/>
      <c r="E46" s="570"/>
      <c r="F46" s="566"/>
      <c r="G46" s="570"/>
      <c r="H46" s="570"/>
      <c r="I46" s="570"/>
    </row>
    <row r="47" spans="1:9" s="564" customFormat="1" ht="15" customHeight="1">
      <c r="A47" s="351">
        <v>36</v>
      </c>
      <c r="B47" s="569"/>
      <c r="C47" s="568"/>
      <c r="D47" s="567"/>
      <c r="E47" s="570"/>
      <c r="F47" s="566"/>
      <c r="G47" s="570"/>
      <c r="H47" s="570"/>
      <c r="I47" s="570"/>
    </row>
    <row r="48" spans="1:9" s="564" customFormat="1" ht="15" customHeight="1">
      <c r="A48" s="351">
        <v>37</v>
      </c>
      <c r="B48" s="569"/>
      <c r="C48" s="568"/>
      <c r="D48" s="567"/>
      <c r="E48" s="565"/>
      <c r="F48" s="566"/>
      <c r="G48" s="565"/>
      <c r="H48" s="565"/>
      <c r="I48" s="565"/>
    </row>
    <row r="49" spans="1:9" s="564" customFormat="1" ht="15" customHeight="1">
      <c r="A49" s="351">
        <v>38</v>
      </c>
      <c r="B49" s="569"/>
      <c r="C49" s="568"/>
      <c r="D49" s="567"/>
      <c r="E49" s="570"/>
      <c r="F49" s="566"/>
      <c r="G49" s="570"/>
      <c r="H49" s="570"/>
      <c r="I49" s="570"/>
    </row>
    <row r="50" spans="1:9" s="564" customFormat="1" ht="15" customHeight="1">
      <c r="A50" s="351">
        <v>39</v>
      </c>
      <c r="B50" s="569"/>
      <c r="C50" s="568"/>
      <c r="D50" s="567"/>
      <c r="E50" s="570"/>
      <c r="F50" s="566"/>
      <c r="G50" s="570"/>
      <c r="H50" s="570"/>
      <c r="I50" s="570"/>
    </row>
    <row r="51" spans="1:9" s="564" customFormat="1" ht="15" customHeight="1">
      <c r="A51" s="351">
        <v>40</v>
      </c>
      <c r="B51" s="569"/>
      <c r="C51" s="568"/>
      <c r="D51" s="567"/>
      <c r="E51" s="570"/>
      <c r="F51" s="566"/>
      <c r="G51" s="570"/>
      <c r="H51" s="570"/>
      <c r="I51" s="570"/>
    </row>
    <row r="52" spans="1:9" s="564" customFormat="1" ht="15" customHeight="1">
      <c r="A52" s="351">
        <v>41</v>
      </c>
      <c r="B52" s="569"/>
      <c r="C52" s="568"/>
      <c r="D52" s="567"/>
      <c r="E52" s="570"/>
      <c r="F52" s="566"/>
      <c r="G52" s="570"/>
      <c r="H52" s="570"/>
      <c r="I52" s="570"/>
    </row>
    <row r="53" spans="1:9" s="564" customFormat="1" ht="15" customHeight="1">
      <c r="A53" s="351">
        <v>42</v>
      </c>
      <c r="B53" s="569"/>
      <c r="C53" s="568"/>
      <c r="D53" s="567"/>
      <c r="E53" s="570"/>
      <c r="F53" s="566"/>
      <c r="G53" s="570"/>
      <c r="H53" s="570"/>
      <c r="I53" s="570"/>
    </row>
    <row r="54" spans="1:9" s="564" customFormat="1" ht="15" customHeight="1">
      <c r="A54" s="351">
        <v>43</v>
      </c>
      <c r="B54" s="569"/>
      <c r="C54" s="568"/>
      <c r="D54" s="567"/>
      <c r="E54" s="565"/>
      <c r="F54" s="566"/>
      <c r="G54" s="565"/>
      <c r="H54" s="565"/>
      <c r="I54" s="565"/>
    </row>
    <row r="55" spans="1:9" s="564" customFormat="1" ht="15" customHeight="1">
      <c r="A55" s="351">
        <v>44</v>
      </c>
      <c r="B55" s="569"/>
      <c r="C55" s="568"/>
      <c r="D55" s="567"/>
      <c r="E55" s="570"/>
      <c r="F55" s="566"/>
      <c r="G55" s="570"/>
      <c r="H55" s="570"/>
      <c r="I55" s="570"/>
    </row>
    <row r="56" spans="1:9" s="564" customFormat="1" ht="15" customHeight="1">
      <c r="A56" s="351">
        <v>45</v>
      </c>
      <c r="B56" s="569"/>
      <c r="C56" s="568"/>
      <c r="D56" s="567"/>
      <c r="E56" s="570"/>
      <c r="F56" s="566"/>
      <c r="G56" s="570"/>
      <c r="H56" s="570"/>
      <c r="I56" s="570"/>
    </row>
    <row r="57" spans="1:9" s="564" customFormat="1" ht="15" customHeight="1">
      <c r="A57" s="351">
        <v>46</v>
      </c>
      <c r="B57" s="569"/>
      <c r="C57" s="568"/>
      <c r="D57" s="567"/>
      <c r="E57" s="570"/>
      <c r="F57" s="566"/>
      <c r="G57" s="570"/>
      <c r="H57" s="570"/>
      <c r="I57" s="570"/>
    </row>
    <row r="58" spans="1:9" s="564" customFormat="1" ht="15" customHeight="1">
      <c r="A58" s="351">
        <v>47</v>
      </c>
      <c r="B58" s="569"/>
      <c r="C58" s="568"/>
      <c r="D58" s="567"/>
      <c r="E58" s="570"/>
      <c r="F58" s="566"/>
      <c r="G58" s="570"/>
      <c r="H58" s="570"/>
      <c r="I58" s="570"/>
    </row>
    <row r="59" spans="1:9" s="564" customFormat="1" ht="15" customHeight="1">
      <c r="A59" s="351">
        <v>48</v>
      </c>
      <c r="B59" s="569"/>
      <c r="C59" s="568"/>
      <c r="D59" s="567"/>
      <c r="E59" s="565"/>
      <c r="F59" s="566"/>
      <c r="G59" s="565"/>
      <c r="H59" s="565"/>
      <c r="I59" s="565"/>
    </row>
    <row r="60" spans="1:9" ht="9.75" customHeight="1">
      <c r="A60" s="82"/>
      <c r="B60" s="82"/>
      <c r="C60" s="82"/>
      <c r="D60" s="83"/>
      <c r="E60" s="84"/>
      <c r="F60" s="84"/>
      <c r="G60" s="84"/>
      <c r="H60" s="84"/>
      <c r="I60" s="84"/>
    </row>
    <row r="61" spans="1:9" s="51" customFormat="1" ht="9.75" customHeight="1">
      <c r="A61" s="85"/>
      <c r="B61" s="86"/>
      <c r="C61" s="86"/>
      <c r="D61" s="86"/>
      <c r="E61" s="86"/>
      <c r="G61" s="1213" t="s">
        <v>25</v>
      </c>
      <c r="H61" s="1214"/>
      <c r="I61" s="1215"/>
    </row>
    <row r="62" spans="1:9" s="51" customFormat="1" ht="9.75" customHeight="1">
      <c r="A62" s="87"/>
      <c r="B62" s="87"/>
      <c r="C62" s="87"/>
      <c r="D62" s="87"/>
      <c r="E62" s="87"/>
      <c r="F62" s="88"/>
      <c r="G62" s="1203"/>
      <c r="H62" s="1205"/>
      <c r="I62" s="1206"/>
    </row>
    <row r="63" spans="1:9" s="51" customFormat="1" ht="9.75" customHeight="1">
      <c r="A63" s="87"/>
      <c r="B63" s="87"/>
      <c r="C63" s="87"/>
      <c r="D63" s="87"/>
      <c r="E63" s="87"/>
      <c r="F63" s="88"/>
      <c r="G63" s="1204"/>
      <c r="H63" s="1207"/>
      <c r="I63" s="1208"/>
    </row>
    <row r="64" spans="1:9" s="51" customFormat="1" ht="9.75" customHeight="1">
      <c r="A64" s="38"/>
      <c r="B64" s="89"/>
      <c r="C64" s="89"/>
      <c r="D64" s="89"/>
      <c r="E64" s="89"/>
      <c r="G64" s="90" t="s">
        <v>26</v>
      </c>
      <c r="H64" s="1202" t="s">
        <v>86</v>
      </c>
      <c r="I64" s="1096"/>
    </row>
    <row r="65" spans="1:9" ht="12.75" customHeight="1">
      <c r="A65" s="91"/>
      <c r="B65" s="91"/>
      <c r="C65" s="91"/>
      <c r="D65" s="91"/>
      <c r="E65" s="92"/>
      <c r="F65" s="92"/>
      <c r="G65" s="92"/>
      <c r="H65" s="92"/>
      <c r="I65" s="92"/>
    </row>
    <row r="215" spans="1:7" ht="12">
      <c r="A215" s="83"/>
      <c r="B215" s="83"/>
      <c r="C215" s="83"/>
      <c r="G215" s="84"/>
    </row>
    <row r="216" spans="1:7" ht="12" hidden="1">
      <c r="A216" s="94" t="s">
        <v>57</v>
      </c>
      <c r="B216" s="94" t="str">
        <f>IF($E$7="ВЗРОСЛЫЕ","МУЖЧИНЫ",IF($E$7="ДО 19 ЛЕТ","ЮНИОРЫ","ЮНОШИ"))</f>
        <v>ЮНОШИ</v>
      </c>
      <c r="C216" s="51" t="s">
        <v>58</v>
      </c>
      <c r="D216" s="51" t="s">
        <v>59</v>
      </c>
      <c r="G216" s="84"/>
    </row>
    <row r="217" spans="1:7" ht="12" hidden="1">
      <c r="A217" s="94" t="s">
        <v>60</v>
      </c>
      <c r="B217" s="94" t="str">
        <f>IF($E$7="ВЗРОСЛЫЕ","ЖЕНЩИНЫ",IF($E$7="ДО 19 ЛЕТ","ЮНИОРКИ","ДЕВУШКИ"))</f>
        <v>ДЕВУШКИ</v>
      </c>
      <c r="C217" s="51" t="s">
        <v>61</v>
      </c>
      <c r="D217" s="51" t="s">
        <v>62</v>
      </c>
      <c r="G217" s="84"/>
    </row>
    <row r="218" spans="1:7" ht="12" hidden="1">
      <c r="A218" s="94" t="s">
        <v>63</v>
      </c>
      <c r="B218" s="94"/>
      <c r="C218" s="51" t="s">
        <v>64</v>
      </c>
      <c r="D218" s="51" t="s">
        <v>65</v>
      </c>
      <c r="G218" s="84"/>
    </row>
    <row r="219" spans="1:7" ht="12" hidden="1">
      <c r="A219" s="94" t="s">
        <v>66</v>
      </c>
      <c r="B219" s="94"/>
      <c r="C219" s="51" t="s">
        <v>67</v>
      </c>
      <c r="D219" s="51" t="s">
        <v>68</v>
      </c>
      <c r="G219" s="84"/>
    </row>
    <row r="220" spans="1:7" ht="12" hidden="1">
      <c r="A220" s="94" t="s">
        <v>69</v>
      </c>
      <c r="B220" s="94"/>
      <c r="C220" s="51" t="s">
        <v>70</v>
      </c>
      <c r="D220" s="51" t="s">
        <v>71</v>
      </c>
      <c r="G220" s="84"/>
    </row>
    <row r="221" spans="1:7" ht="12" hidden="1">
      <c r="A221" s="94" t="s">
        <v>72</v>
      </c>
      <c r="B221" s="94"/>
      <c r="C221" s="51" t="s">
        <v>73</v>
      </c>
      <c r="D221" s="51"/>
      <c r="G221" s="84"/>
    </row>
    <row r="222" spans="1:7" ht="12" hidden="1">
      <c r="A222" s="94"/>
      <c r="B222" s="94"/>
      <c r="C222" s="51" t="s">
        <v>74</v>
      </c>
      <c r="D222" s="51"/>
      <c r="G222" s="84"/>
    </row>
    <row r="223" spans="1:7" ht="12">
      <c r="A223" s="83"/>
      <c r="B223" s="83"/>
      <c r="C223" s="83"/>
      <c r="G223" s="84"/>
    </row>
  </sheetData>
  <sheetProtection selectLockedCells="1"/>
  <mergeCells count="22">
    <mergeCell ref="E6:F6"/>
    <mergeCell ref="E7:F8"/>
    <mergeCell ref="G61:I61"/>
    <mergeCell ref="G7:G8"/>
    <mergeCell ref="A6:B6"/>
    <mergeCell ref="B10:D11"/>
    <mergeCell ref="H64:I64"/>
    <mergeCell ref="G62:G63"/>
    <mergeCell ref="H62:I63"/>
    <mergeCell ref="E10:E11"/>
    <mergeCell ref="H7:H8"/>
    <mergeCell ref="I7:I8"/>
    <mergeCell ref="A2:I2"/>
    <mergeCell ref="I10:I11"/>
    <mergeCell ref="A4:I4"/>
    <mergeCell ref="F5:G5"/>
    <mergeCell ref="A10:A11"/>
    <mergeCell ref="F10:F11"/>
    <mergeCell ref="G10:G11"/>
    <mergeCell ref="A3:I3"/>
    <mergeCell ref="A7:B8"/>
    <mergeCell ref="C6:D6"/>
  </mergeCells>
  <dataValidations count="4">
    <dataValidation type="list" allowBlank="1" showInputMessage="1" showErrorMessage="1" sqref="E7:F8">
      <formula1>$A$216:$A$221</formula1>
    </dataValidation>
    <dataValidation type="list" allowBlank="1" showInputMessage="1" showErrorMessage="1" sqref="G7:G8">
      <formula1>$B$216:$B$217</formula1>
    </dataValidation>
    <dataValidation type="list" allowBlank="1" showInputMessage="1" showErrorMessage="1" sqref="H7:H8">
      <formula1>$C$216:$C$222</formula1>
    </dataValidation>
    <dataValidation type="list" allowBlank="1" showInputMessage="1" showErrorMessage="1" sqref="I7:I8">
      <formula1>$D$216:$D$220</formula1>
    </dataValidation>
  </dataValidations>
  <printOptions horizontalCentered="1"/>
  <pageMargins left="0.11811023622047245" right="0.11811023622047245" top="0.3937007874015748" bottom="0.1968503937007874" header="0.15748031496062992" footer="0.1968503937007874"/>
  <pageSetup fitToHeight="2" horizontalDpi="600" verticalDpi="600" orientation="portrait" paperSize="9" scale="88" r:id="rId4"/>
  <headerFooter>
    <oddHeader>&amp;L&amp;G&amp;C&amp;"Arial Cyr,полужирный"ТУРНИР ПО ВИДУ СПОРТА
"ТЕННИС" (0130002611Я)&amp;R&amp;G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W197"/>
  <sheetViews>
    <sheetView showGridLines="0" zoomScalePageLayoutView="0" workbookViewId="0" topLeftCell="A1">
      <pane xSplit="1" ySplit="7" topLeftCell="B8" activePane="bottomRight" state="frozen"/>
      <selection pane="topLeft" activeCell="A3" sqref="A3:N3"/>
      <selection pane="topRight" activeCell="A3" sqref="A3:N3"/>
      <selection pane="bottomLeft" activeCell="A3" sqref="A3:N3"/>
      <selection pane="bottomRight" activeCell="A3" sqref="A3:N3"/>
    </sheetView>
  </sheetViews>
  <sheetFormatPr defaultColWidth="9.125" defaultRowHeight="12.75"/>
  <cols>
    <col min="1" max="1" width="3.125" style="572" customWidth="1"/>
    <col min="2" max="7" width="20.875" style="572" customWidth="1"/>
    <col min="8" max="13" width="20.875" style="572" hidden="1" customWidth="1"/>
    <col min="14" max="14" width="1.4921875" style="572" customWidth="1"/>
    <col min="15" max="16384" width="9.125" style="572" customWidth="1"/>
  </cols>
  <sheetData>
    <row r="1" spans="1:13" ht="39" customHeight="1">
      <c r="A1" s="608"/>
      <c r="B1" s="1242" t="s">
        <v>169</v>
      </c>
      <c r="C1" s="1242"/>
      <c r="D1" s="1242"/>
      <c r="E1" s="1242"/>
      <c r="F1" s="1242"/>
      <c r="G1" s="1242"/>
      <c r="H1" s="1242"/>
      <c r="I1" s="1242"/>
      <c r="J1" s="1242"/>
      <c r="K1" s="1242"/>
      <c r="L1" s="1242"/>
      <c r="M1" s="1242"/>
    </row>
    <row r="2" spans="1:14" ht="12">
      <c r="A2" s="1246" t="s">
        <v>0</v>
      </c>
      <c r="B2" s="1246"/>
      <c r="C2" s="1246"/>
      <c r="D2" s="1246"/>
      <c r="E2" s="1246"/>
      <c r="F2" s="1246"/>
      <c r="G2" s="1246"/>
      <c r="H2" s="1246"/>
      <c r="I2" s="1246"/>
      <c r="J2" s="1246"/>
      <c r="K2" s="1246"/>
      <c r="L2" s="1246"/>
      <c r="M2" s="1246"/>
      <c r="N2" s="584"/>
    </row>
    <row r="3" spans="1:14" ht="24.75" customHeight="1">
      <c r="A3" s="1228"/>
      <c r="B3" s="1228"/>
      <c r="C3" s="1228"/>
      <c r="D3" s="1228"/>
      <c r="E3" s="1228"/>
      <c r="F3" s="1228"/>
      <c r="G3" s="1228"/>
      <c r="H3" s="1228"/>
      <c r="I3" s="1228"/>
      <c r="J3" s="1228"/>
      <c r="K3" s="1228"/>
      <c r="L3" s="1228"/>
      <c r="M3" s="1228"/>
      <c r="N3" s="584"/>
    </row>
    <row r="4" spans="2:13" ht="12">
      <c r="B4" s="1244"/>
      <c r="C4" s="1244"/>
      <c r="D4" s="1244"/>
      <c r="E4" s="1244"/>
      <c r="F4" s="1244"/>
      <c r="G4" s="1244"/>
      <c r="H4" s="1244"/>
      <c r="I4" s="1244"/>
      <c r="J4" s="1244"/>
      <c r="K4" s="1244"/>
      <c r="L4" s="1244"/>
      <c r="M4" s="1244"/>
    </row>
    <row r="5" spans="2:13" ht="24.75">
      <c r="B5" s="1243" t="s">
        <v>168</v>
      </c>
      <c r="C5" s="1243"/>
      <c r="D5" s="1243"/>
      <c r="E5" s="1243"/>
      <c r="F5" s="1243"/>
      <c r="G5" s="1243"/>
      <c r="H5" s="1243"/>
      <c r="I5" s="1243"/>
      <c r="J5" s="1243"/>
      <c r="K5" s="1243"/>
      <c r="L5" s="1243"/>
      <c r="M5" s="1243"/>
    </row>
    <row r="6" spans="2:13" ht="31.5" customHeight="1">
      <c r="B6" s="1245" t="s">
        <v>140</v>
      </c>
      <c r="C6" s="1245"/>
      <c r="D6" s="1245"/>
      <c r="E6" s="1245"/>
      <c r="F6" s="1245"/>
      <c r="G6" s="1245"/>
      <c r="H6" s="1245"/>
      <c r="I6" s="1245"/>
      <c r="J6" s="1245"/>
      <c r="K6" s="1245"/>
      <c r="L6" s="1245"/>
      <c r="M6" s="1245"/>
    </row>
    <row r="7" spans="1:13" ht="15" customHeight="1">
      <c r="A7" s="607"/>
      <c r="B7" s="606" t="s">
        <v>167</v>
      </c>
      <c r="C7" s="606" t="s">
        <v>166</v>
      </c>
      <c r="D7" s="606" t="s">
        <v>165</v>
      </c>
      <c r="E7" s="606" t="s">
        <v>164</v>
      </c>
      <c r="F7" s="606" t="s">
        <v>163</v>
      </c>
      <c r="G7" s="606" t="s">
        <v>162</v>
      </c>
      <c r="H7" s="606" t="s">
        <v>161</v>
      </c>
      <c r="I7" s="606" t="s">
        <v>160</v>
      </c>
      <c r="J7" s="606" t="s">
        <v>159</v>
      </c>
      <c r="K7" s="606" t="s">
        <v>158</v>
      </c>
      <c r="L7" s="606" t="s">
        <v>157</v>
      </c>
      <c r="M7" s="606" t="s">
        <v>156</v>
      </c>
    </row>
    <row r="8" spans="1:13" s="591" customFormat="1" ht="12" customHeight="1">
      <c r="A8" s="1225" t="s">
        <v>155</v>
      </c>
      <c r="B8" s="593" t="s">
        <v>137</v>
      </c>
      <c r="C8" s="593" t="s">
        <v>137</v>
      </c>
      <c r="D8" s="593" t="s">
        <v>137</v>
      </c>
      <c r="E8" s="593" t="s">
        <v>137</v>
      </c>
      <c r="F8" s="593" t="s">
        <v>137</v>
      </c>
      <c r="G8" s="593" t="s">
        <v>137</v>
      </c>
      <c r="H8" s="593" t="s">
        <v>137</v>
      </c>
      <c r="I8" s="593" t="s">
        <v>137</v>
      </c>
      <c r="J8" s="593" t="s">
        <v>137</v>
      </c>
      <c r="K8" s="593" t="s">
        <v>137</v>
      </c>
      <c r="L8" s="593" t="s">
        <v>137</v>
      </c>
      <c r="M8" s="593" t="s">
        <v>137</v>
      </c>
    </row>
    <row r="9" spans="1:13" s="591" customFormat="1" ht="12" customHeight="1">
      <c r="A9" s="1226"/>
      <c r="B9" s="592">
        <v>0.375</v>
      </c>
      <c r="C9" s="592">
        <v>0.375</v>
      </c>
      <c r="D9" s="592">
        <v>0.375</v>
      </c>
      <c r="E9" s="592">
        <v>0.375</v>
      </c>
      <c r="F9" s="592">
        <v>0.375</v>
      </c>
      <c r="G9" s="592">
        <v>0.375</v>
      </c>
      <c r="H9" s="592">
        <v>0.375</v>
      </c>
      <c r="I9" s="592">
        <v>0.375</v>
      </c>
      <c r="J9" s="592">
        <v>0.375</v>
      </c>
      <c r="K9" s="592">
        <v>0.375</v>
      </c>
      <c r="L9" s="592">
        <v>0.375</v>
      </c>
      <c r="M9" s="592">
        <v>0.375</v>
      </c>
    </row>
    <row r="10" spans="1:13" ht="18" customHeight="1">
      <c r="A10" s="1226"/>
      <c r="B10" s="605" t="s">
        <v>80</v>
      </c>
      <c r="C10" s="590" t="s">
        <v>80</v>
      </c>
      <c r="D10" s="590"/>
      <c r="E10" s="590"/>
      <c r="F10" s="590"/>
      <c r="G10" s="590"/>
      <c r="H10" s="590"/>
      <c r="I10" s="590"/>
      <c r="J10" s="590"/>
      <c r="K10" s="590"/>
      <c r="L10" s="590"/>
      <c r="M10" s="590"/>
    </row>
    <row r="11" spans="1:13" s="602" customFormat="1" ht="18" customHeight="1">
      <c r="A11" s="1226"/>
      <c r="B11" s="604" t="s">
        <v>80</v>
      </c>
      <c r="C11" s="603" t="s">
        <v>80</v>
      </c>
      <c r="D11" s="603"/>
      <c r="E11" s="603"/>
      <c r="F11" s="603"/>
      <c r="G11" s="603"/>
      <c r="H11" s="603"/>
      <c r="I11" s="603"/>
      <c r="J11" s="603"/>
      <c r="K11" s="603"/>
      <c r="L11" s="603"/>
      <c r="M11" s="603"/>
    </row>
    <row r="12" spans="1:13" ht="15" customHeight="1">
      <c r="A12" s="1226"/>
      <c r="B12" s="601" t="s">
        <v>143</v>
      </c>
      <c r="C12" s="588" t="s">
        <v>143</v>
      </c>
      <c r="D12" s="588" t="s">
        <v>143</v>
      </c>
      <c r="E12" s="588" t="s">
        <v>143</v>
      </c>
      <c r="F12" s="588" t="s">
        <v>143</v>
      </c>
      <c r="G12" s="588" t="s">
        <v>143</v>
      </c>
      <c r="H12" s="588" t="s">
        <v>143</v>
      </c>
      <c r="I12" s="588" t="s">
        <v>143</v>
      </c>
      <c r="J12" s="588" t="s">
        <v>143</v>
      </c>
      <c r="K12" s="588" t="s">
        <v>143</v>
      </c>
      <c r="L12" s="588" t="s">
        <v>143</v>
      </c>
      <c r="M12" s="588" t="s">
        <v>143</v>
      </c>
    </row>
    <row r="13" spans="1:13" ht="18" customHeight="1">
      <c r="A13" s="1226"/>
      <c r="B13" s="600" t="s">
        <v>80</v>
      </c>
      <c r="C13" s="599" t="s">
        <v>80</v>
      </c>
      <c r="D13" s="599"/>
      <c r="E13" s="599"/>
      <c r="F13" s="599"/>
      <c r="G13" s="599"/>
      <c r="H13" s="599"/>
      <c r="I13" s="599"/>
      <c r="J13" s="587"/>
      <c r="K13" s="587"/>
      <c r="L13" s="587"/>
      <c r="M13" s="587"/>
    </row>
    <row r="14" spans="1:23" ht="18" customHeight="1">
      <c r="A14" s="1227"/>
      <c r="B14" s="598" t="s">
        <v>80</v>
      </c>
      <c r="C14" s="586" t="s">
        <v>80</v>
      </c>
      <c r="D14" s="586"/>
      <c r="E14" s="586"/>
      <c r="F14" s="586"/>
      <c r="G14" s="586"/>
      <c r="H14" s="586"/>
      <c r="I14" s="586"/>
      <c r="J14" s="586"/>
      <c r="K14" s="586"/>
      <c r="L14" s="586"/>
      <c r="M14" s="586"/>
      <c r="W14" s="597"/>
    </row>
    <row r="15" spans="1:14" s="591" customFormat="1" ht="12" customHeight="1">
      <c r="A15" s="1225" t="s">
        <v>154</v>
      </c>
      <c r="B15" s="593" t="s">
        <v>136</v>
      </c>
      <c r="C15" s="593" t="s">
        <v>136</v>
      </c>
      <c r="D15" s="593" t="s">
        <v>136</v>
      </c>
      <c r="E15" s="593" t="s">
        <v>136</v>
      </c>
      <c r="F15" s="593" t="s">
        <v>136</v>
      </c>
      <c r="G15" s="593" t="s">
        <v>136</v>
      </c>
      <c r="H15" s="593" t="s">
        <v>136</v>
      </c>
      <c r="I15" s="593" t="s">
        <v>136</v>
      </c>
      <c r="J15" s="593" t="s">
        <v>136</v>
      </c>
      <c r="K15" s="593" t="s">
        <v>136</v>
      </c>
      <c r="L15" s="593" t="s">
        <v>136</v>
      </c>
      <c r="M15" s="593" t="s">
        <v>136</v>
      </c>
      <c r="N15" s="596"/>
    </row>
    <row r="16" spans="1:13" s="591" customFormat="1" ht="12" customHeight="1">
      <c r="A16" s="1226"/>
      <c r="B16" s="592"/>
      <c r="C16" s="592"/>
      <c r="D16" s="592"/>
      <c r="E16" s="592"/>
      <c r="F16" s="592"/>
      <c r="G16" s="592"/>
      <c r="H16" s="592"/>
      <c r="I16" s="592"/>
      <c r="J16" s="592"/>
      <c r="K16" s="592"/>
      <c r="L16" s="592"/>
      <c r="M16" s="592"/>
    </row>
    <row r="17" spans="1:13" ht="18" customHeight="1">
      <c r="A17" s="1226"/>
      <c r="B17" s="590"/>
      <c r="C17" s="590"/>
      <c r="D17" s="590"/>
      <c r="E17" s="590"/>
      <c r="F17" s="590"/>
      <c r="G17" s="590"/>
      <c r="H17" s="590"/>
      <c r="I17" s="590"/>
      <c r="J17" s="590"/>
      <c r="K17" s="590"/>
      <c r="L17" s="590"/>
      <c r="M17" s="590"/>
    </row>
    <row r="18" spans="1:13" ht="18" customHeight="1">
      <c r="A18" s="1226"/>
      <c r="B18" s="589"/>
      <c r="C18" s="589"/>
      <c r="D18" s="589"/>
      <c r="E18" s="589"/>
      <c r="F18" s="589"/>
      <c r="G18" s="595"/>
      <c r="H18" s="595"/>
      <c r="I18" s="589"/>
      <c r="J18" s="589"/>
      <c r="K18" s="589"/>
      <c r="L18" s="589"/>
      <c r="M18" s="589"/>
    </row>
    <row r="19" spans="1:13" ht="15" customHeight="1">
      <c r="A19" s="1226"/>
      <c r="B19" s="588" t="s">
        <v>143</v>
      </c>
      <c r="C19" s="588" t="s">
        <v>143</v>
      </c>
      <c r="D19" s="588" t="s">
        <v>143</v>
      </c>
      <c r="E19" s="588" t="s">
        <v>143</v>
      </c>
      <c r="F19" s="588" t="s">
        <v>143</v>
      </c>
      <c r="G19" s="588" t="s">
        <v>143</v>
      </c>
      <c r="H19" s="588" t="s">
        <v>143</v>
      </c>
      <c r="I19" s="588" t="s">
        <v>143</v>
      </c>
      <c r="J19" s="588" t="s">
        <v>143</v>
      </c>
      <c r="K19" s="588" t="s">
        <v>143</v>
      </c>
      <c r="L19" s="588" t="s">
        <v>143</v>
      </c>
      <c r="M19" s="588" t="s">
        <v>143</v>
      </c>
    </row>
    <row r="20" spans="1:13" ht="18" customHeight="1">
      <c r="A20" s="1226"/>
      <c r="B20" s="587"/>
      <c r="C20" s="587"/>
      <c r="D20" s="587"/>
      <c r="E20" s="587"/>
      <c r="F20" s="587"/>
      <c r="G20" s="587"/>
      <c r="H20" s="587"/>
      <c r="I20" s="587"/>
      <c r="J20" s="587"/>
      <c r="K20" s="587"/>
      <c r="L20" s="587"/>
      <c r="M20" s="587"/>
    </row>
    <row r="21" spans="1:13" ht="18" customHeight="1">
      <c r="A21" s="1227"/>
      <c r="B21" s="586"/>
      <c r="C21" s="586"/>
      <c r="D21" s="586"/>
      <c r="E21" s="586"/>
      <c r="F21" s="586"/>
      <c r="G21" s="586"/>
      <c r="H21" s="586"/>
      <c r="I21" s="586"/>
      <c r="J21" s="586"/>
      <c r="K21" s="586"/>
      <c r="L21" s="586"/>
      <c r="M21" s="586"/>
    </row>
    <row r="22" spans="1:13" s="591" customFormat="1" ht="12" customHeight="1">
      <c r="A22" s="1225" t="s">
        <v>153</v>
      </c>
      <c r="B22" s="593" t="s">
        <v>136</v>
      </c>
      <c r="C22" s="593" t="s">
        <v>136</v>
      </c>
      <c r="D22" s="593" t="s">
        <v>136</v>
      </c>
      <c r="E22" s="593" t="s">
        <v>136</v>
      </c>
      <c r="F22" s="593" t="s">
        <v>136</v>
      </c>
      <c r="G22" s="593" t="s">
        <v>136</v>
      </c>
      <c r="H22" s="593" t="s">
        <v>136</v>
      </c>
      <c r="I22" s="593" t="s">
        <v>136</v>
      </c>
      <c r="J22" s="593" t="s">
        <v>136</v>
      </c>
      <c r="K22" s="593" t="s">
        <v>136</v>
      </c>
      <c r="L22" s="593" t="s">
        <v>136</v>
      </c>
      <c r="M22" s="593" t="s">
        <v>136</v>
      </c>
    </row>
    <row r="23" spans="1:13" s="591" customFormat="1" ht="12" customHeight="1">
      <c r="A23" s="1226"/>
      <c r="B23" s="592"/>
      <c r="C23" s="592"/>
      <c r="D23" s="592"/>
      <c r="E23" s="592"/>
      <c r="F23" s="592"/>
      <c r="G23" s="592"/>
      <c r="H23" s="592"/>
      <c r="I23" s="592"/>
      <c r="J23" s="592"/>
      <c r="K23" s="592"/>
      <c r="L23" s="592"/>
      <c r="M23" s="592"/>
    </row>
    <row r="24" spans="1:13" ht="18" customHeight="1">
      <c r="A24" s="1226"/>
      <c r="B24" s="590"/>
      <c r="C24" s="590"/>
      <c r="D24" s="590"/>
      <c r="E24" s="590"/>
      <c r="F24" s="590"/>
      <c r="G24" s="590"/>
      <c r="H24" s="590"/>
      <c r="I24" s="590"/>
      <c r="J24" s="590"/>
      <c r="K24" s="590"/>
      <c r="L24" s="590"/>
      <c r="M24" s="590"/>
    </row>
    <row r="25" spans="1:13" ht="18" customHeight="1">
      <c r="A25" s="1226"/>
      <c r="B25" s="589"/>
      <c r="C25" s="589"/>
      <c r="D25" s="589"/>
      <c r="E25" s="589"/>
      <c r="F25" s="589"/>
      <c r="G25" s="589"/>
      <c r="H25" s="589"/>
      <c r="I25" s="589"/>
      <c r="J25" s="589"/>
      <c r="K25" s="589"/>
      <c r="L25" s="589"/>
      <c r="M25" s="589"/>
    </row>
    <row r="26" spans="1:13" ht="15" customHeight="1">
      <c r="A26" s="1226"/>
      <c r="B26" s="588" t="s">
        <v>143</v>
      </c>
      <c r="C26" s="588" t="s">
        <v>143</v>
      </c>
      <c r="D26" s="588" t="s">
        <v>143</v>
      </c>
      <c r="E26" s="588" t="s">
        <v>143</v>
      </c>
      <c r="F26" s="588" t="s">
        <v>143</v>
      </c>
      <c r="G26" s="588" t="s">
        <v>143</v>
      </c>
      <c r="H26" s="588" t="s">
        <v>143</v>
      </c>
      <c r="I26" s="588" t="s">
        <v>143</v>
      </c>
      <c r="J26" s="588" t="s">
        <v>143</v>
      </c>
      <c r="K26" s="588" t="s">
        <v>143</v>
      </c>
      <c r="L26" s="588" t="s">
        <v>143</v>
      </c>
      <c r="M26" s="588" t="s">
        <v>143</v>
      </c>
    </row>
    <row r="27" spans="1:17" ht="18" customHeight="1">
      <c r="A27" s="1226"/>
      <c r="B27" s="587"/>
      <c r="C27" s="587"/>
      <c r="D27" s="587"/>
      <c r="E27" s="587"/>
      <c r="F27" s="587"/>
      <c r="G27" s="587"/>
      <c r="H27" s="587"/>
      <c r="I27" s="587"/>
      <c r="J27" s="587"/>
      <c r="K27" s="587"/>
      <c r="L27" s="587"/>
      <c r="M27" s="587"/>
      <c r="Q27" s="573"/>
    </row>
    <row r="28" spans="1:13" ht="18" customHeight="1">
      <c r="A28" s="1227"/>
      <c r="B28" s="586"/>
      <c r="C28" s="586"/>
      <c r="D28" s="586"/>
      <c r="E28" s="586"/>
      <c r="F28" s="586"/>
      <c r="G28" s="586"/>
      <c r="H28" s="586"/>
      <c r="I28" s="586"/>
      <c r="J28" s="586"/>
      <c r="K28" s="586"/>
      <c r="L28" s="586"/>
      <c r="M28" s="586"/>
    </row>
    <row r="29" spans="1:13" s="591" customFormat="1" ht="12" customHeight="1">
      <c r="A29" s="1225" t="s">
        <v>152</v>
      </c>
      <c r="B29" s="593" t="s">
        <v>136</v>
      </c>
      <c r="C29" s="593" t="s">
        <v>136</v>
      </c>
      <c r="D29" s="593" t="s">
        <v>136</v>
      </c>
      <c r="E29" s="593" t="s">
        <v>136</v>
      </c>
      <c r="F29" s="593" t="s">
        <v>136</v>
      </c>
      <c r="G29" s="593" t="s">
        <v>137</v>
      </c>
      <c r="H29" s="593" t="s">
        <v>136</v>
      </c>
      <c r="I29" s="593" t="s">
        <v>136</v>
      </c>
      <c r="J29" s="593" t="s">
        <v>136</v>
      </c>
      <c r="K29" s="593" t="s">
        <v>136</v>
      </c>
      <c r="L29" s="593" t="s">
        <v>136</v>
      </c>
      <c r="M29" s="593" t="s">
        <v>136</v>
      </c>
    </row>
    <row r="30" spans="1:13" s="591" customFormat="1" ht="12" customHeight="1">
      <c r="A30" s="1226"/>
      <c r="B30" s="592"/>
      <c r="C30" s="592"/>
      <c r="D30" s="592"/>
      <c r="E30" s="592"/>
      <c r="F30" s="592"/>
      <c r="G30" s="592"/>
      <c r="H30" s="592"/>
      <c r="I30" s="592"/>
      <c r="J30" s="592"/>
      <c r="K30" s="592"/>
      <c r="L30" s="592"/>
      <c r="M30" s="592"/>
    </row>
    <row r="31" spans="1:13" ht="18" customHeight="1">
      <c r="A31" s="1226"/>
      <c r="B31" s="590"/>
      <c r="C31" s="590"/>
      <c r="D31" s="590"/>
      <c r="E31" s="590"/>
      <c r="F31" s="590"/>
      <c r="G31" s="590"/>
      <c r="H31" s="590"/>
      <c r="I31" s="590"/>
      <c r="J31" s="590"/>
      <c r="K31" s="590"/>
      <c r="L31" s="590"/>
      <c r="M31" s="590"/>
    </row>
    <row r="32" spans="1:13" ht="18" customHeight="1">
      <c r="A32" s="1226"/>
      <c r="B32" s="589"/>
      <c r="C32" s="589"/>
      <c r="D32" s="589"/>
      <c r="E32" s="589"/>
      <c r="F32" s="589"/>
      <c r="G32" s="589"/>
      <c r="H32" s="589"/>
      <c r="I32" s="589"/>
      <c r="J32" s="589"/>
      <c r="K32" s="589"/>
      <c r="L32" s="589"/>
      <c r="M32" s="589"/>
    </row>
    <row r="33" spans="1:13" ht="15" customHeight="1">
      <c r="A33" s="1226"/>
      <c r="B33" s="588" t="s">
        <v>143</v>
      </c>
      <c r="C33" s="588" t="s">
        <v>143</v>
      </c>
      <c r="D33" s="588" t="s">
        <v>143</v>
      </c>
      <c r="E33" s="588" t="s">
        <v>143</v>
      </c>
      <c r="F33" s="588" t="s">
        <v>143</v>
      </c>
      <c r="G33" s="588" t="s">
        <v>143</v>
      </c>
      <c r="H33" s="588" t="s">
        <v>143</v>
      </c>
      <c r="I33" s="588" t="s">
        <v>143</v>
      </c>
      <c r="J33" s="588" t="s">
        <v>143</v>
      </c>
      <c r="K33" s="588" t="s">
        <v>143</v>
      </c>
      <c r="L33" s="588" t="s">
        <v>143</v>
      </c>
      <c r="M33" s="588" t="s">
        <v>143</v>
      </c>
    </row>
    <row r="34" spans="1:13" ht="18" customHeight="1">
      <c r="A34" s="1226"/>
      <c r="B34" s="587"/>
      <c r="C34" s="587"/>
      <c r="D34" s="587"/>
      <c r="E34" s="587"/>
      <c r="F34" s="587"/>
      <c r="G34" s="587"/>
      <c r="H34" s="587"/>
      <c r="I34" s="587"/>
      <c r="J34" s="587"/>
      <c r="K34" s="587"/>
      <c r="L34" s="587"/>
      <c r="M34" s="587"/>
    </row>
    <row r="35" spans="1:13" ht="18" customHeight="1">
      <c r="A35" s="1227"/>
      <c r="B35" s="586"/>
      <c r="C35" s="586"/>
      <c r="D35" s="586"/>
      <c r="E35" s="586"/>
      <c r="F35" s="586"/>
      <c r="G35" s="586"/>
      <c r="H35" s="586"/>
      <c r="I35" s="586"/>
      <c r="J35" s="586"/>
      <c r="K35" s="586"/>
      <c r="L35" s="586"/>
      <c r="M35" s="586"/>
    </row>
    <row r="36" spans="1:13" s="591" customFormat="1" ht="12" customHeight="1">
      <c r="A36" s="1225" t="s">
        <v>151</v>
      </c>
      <c r="B36" s="593" t="s">
        <v>136</v>
      </c>
      <c r="C36" s="593" t="s">
        <v>136</v>
      </c>
      <c r="D36" s="593" t="s">
        <v>136</v>
      </c>
      <c r="E36" s="593" t="s">
        <v>136</v>
      </c>
      <c r="F36" s="593" t="s">
        <v>136</v>
      </c>
      <c r="G36" s="593" t="s">
        <v>136</v>
      </c>
      <c r="H36" s="593" t="s">
        <v>136</v>
      </c>
      <c r="I36" s="593" t="s">
        <v>136</v>
      </c>
      <c r="J36" s="593" t="s">
        <v>136</v>
      </c>
      <c r="K36" s="593" t="s">
        <v>136</v>
      </c>
      <c r="L36" s="593" t="s">
        <v>136</v>
      </c>
      <c r="M36" s="593" t="s">
        <v>136</v>
      </c>
    </row>
    <row r="37" spans="1:13" s="591" customFormat="1" ht="12" customHeight="1">
      <c r="A37" s="1226"/>
      <c r="B37" s="592"/>
      <c r="C37" s="592"/>
      <c r="D37" s="592"/>
      <c r="E37" s="592"/>
      <c r="F37" s="592"/>
      <c r="G37" s="592"/>
      <c r="H37" s="592"/>
      <c r="I37" s="592"/>
      <c r="J37" s="592"/>
      <c r="K37" s="592"/>
      <c r="L37" s="592"/>
      <c r="M37" s="592"/>
    </row>
    <row r="38" spans="1:13" ht="18" customHeight="1">
      <c r="A38" s="1226"/>
      <c r="B38" s="590"/>
      <c r="C38" s="590"/>
      <c r="D38" s="590"/>
      <c r="E38" s="590"/>
      <c r="F38" s="590"/>
      <c r="G38" s="590"/>
      <c r="H38" s="590"/>
      <c r="I38" s="590"/>
      <c r="J38" s="590"/>
      <c r="K38" s="590"/>
      <c r="L38" s="590"/>
      <c r="M38" s="590"/>
    </row>
    <row r="39" spans="1:13" ht="18" customHeight="1">
      <c r="A39" s="1226"/>
      <c r="B39" s="589"/>
      <c r="C39" s="589"/>
      <c r="D39" s="589"/>
      <c r="E39" s="589"/>
      <c r="F39" s="589"/>
      <c r="G39" s="589"/>
      <c r="H39" s="589"/>
      <c r="I39" s="589"/>
      <c r="J39" s="589"/>
      <c r="K39" s="589"/>
      <c r="L39" s="589"/>
      <c r="M39" s="589"/>
    </row>
    <row r="40" spans="1:13" ht="15" customHeight="1">
      <c r="A40" s="1226"/>
      <c r="B40" s="588" t="s">
        <v>143</v>
      </c>
      <c r="C40" s="588" t="s">
        <v>143</v>
      </c>
      <c r="D40" s="588" t="s">
        <v>143</v>
      </c>
      <c r="E40" s="588" t="s">
        <v>143</v>
      </c>
      <c r="F40" s="588" t="s">
        <v>143</v>
      </c>
      <c r="G40" s="588" t="s">
        <v>143</v>
      </c>
      <c r="H40" s="588" t="s">
        <v>143</v>
      </c>
      <c r="I40" s="588" t="s">
        <v>143</v>
      </c>
      <c r="J40" s="588" t="s">
        <v>143</v>
      </c>
      <c r="K40" s="588" t="s">
        <v>143</v>
      </c>
      <c r="L40" s="588" t="s">
        <v>143</v>
      </c>
      <c r="M40" s="588" t="s">
        <v>143</v>
      </c>
    </row>
    <row r="41" spans="1:13" ht="18" customHeight="1">
      <c r="A41" s="1226"/>
      <c r="B41" s="587"/>
      <c r="C41" s="587"/>
      <c r="D41" s="587"/>
      <c r="E41" s="587"/>
      <c r="F41" s="587"/>
      <c r="G41" s="587"/>
      <c r="H41" s="587"/>
      <c r="I41" s="587"/>
      <c r="J41" s="587"/>
      <c r="K41" s="587"/>
      <c r="L41" s="587"/>
      <c r="M41" s="587"/>
    </row>
    <row r="42" spans="1:13" ht="18" customHeight="1">
      <c r="A42" s="1227"/>
      <c r="B42" s="586"/>
      <c r="C42" s="586"/>
      <c r="D42" s="586"/>
      <c r="E42" s="586"/>
      <c r="F42" s="586"/>
      <c r="G42" s="586"/>
      <c r="H42" s="586"/>
      <c r="I42" s="586"/>
      <c r="J42" s="586"/>
      <c r="K42" s="586"/>
      <c r="L42" s="586"/>
      <c r="M42" s="586"/>
    </row>
    <row r="43" spans="1:13" s="591" customFormat="1" ht="12" customHeight="1">
      <c r="A43" s="1225" t="s">
        <v>150</v>
      </c>
      <c r="B43" s="593" t="s">
        <v>136</v>
      </c>
      <c r="C43" s="593" t="s">
        <v>136</v>
      </c>
      <c r="D43" s="593" t="s">
        <v>136</v>
      </c>
      <c r="E43" s="593" t="s">
        <v>136</v>
      </c>
      <c r="F43" s="593" t="s">
        <v>136</v>
      </c>
      <c r="G43" s="593" t="s">
        <v>136</v>
      </c>
      <c r="H43" s="593" t="s">
        <v>136</v>
      </c>
      <c r="I43" s="593" t="s">
        <v>136</v>
      </c>
      <c r="J43" s="593" t="s">
        <v>136</v>
      </c>
      <c r="K43" s="593" t="s">
        <v>136</v>
      </c>
      <c r="L43" s="593" t="s">
        <v>136</v>
      </c>
      <c r="M43" s="593" t="s">
        <v>136</v>
      </c>
    </row>
    <row r="44" spans="1:13" s="591" customFormat="1" ht="12" customHeight="1">
      <c r="A44" s="1226"/>
      <c r="B44" s="592"/>
      <c r="C44" s="592"/>
      <c r="D44" s="592"/>
      <c r="E44" s="592"/>
      <c r="F44" s="592"/>
      <c r="G44" s="592"/>
      <c r="H44" s="592"/>
      <c r="I44" s="592"/>
      <c r="J44" s="592"/>
      <c r="K44" s="592"/>
      <c r="L44" s="592"/>
      <c r="M44" s="592"/>
    </row>
    <row r="45" spans="1:13" ht="18" customHeight="1">
      <c r="A45" s="1226"/>
      <c r="B45" s="590"/>
      <c r="C45" s="590"/>
      <c r="D45" s="590"/>
      <c r="E45" s="590"/>
      <c r="F45" s="590"/>
      <c r="G45" s="590"/>
      <c r="H45" s="590"/>
      <c r="I45" s="590"/>
      <c r="J45" s="590"/>
      <c r="K45" s="590"/>
      <c r="L45" s="590"/>
      <c r="M45" s="590"/>
    </row>
    <row r="46" spans="1:13" ht="18" customHeight="1">
      <c r="A46" s="1226"/>
      <c r="B46" s="589"/>
      <c r="C46" s="589"/>
      <c r="D46" s="589"/>
      <c r="E46" s="589"/>
      <c r="F46" s="589"/>
      <c r="G46" s="589"/>
      <c r="H46" s="589"/>
      <c r="I46" s="589"/>
      <c r="J46" s="589"/>
      <c r="K46" s="589"/>
      <c r="L46" s="589"/>
      <c r="M46" s="589"/>
    </row>
    <row r="47" spans="1:13" ht="15" customHeight="1">
      <c r="A47" s="1226"/>
      <c r="B47" s="588" t="s">
        <v>143</v>
      </c>
      <c r="C47" s="588" t="s">
        <v>143</v>
      </c>
      <c r="D47" s="588" t="s">
        <v>143</v>
      </c>
      <c r="E47" s="588" t="s">
        <v>143</v>
      </c>
      <c r="F47" s="588" t="s">
        <v>143</v>
      </c>
      <c r="G47" s="588" t="s">
        <v>143</v>
      </c>
      <c r="H47" s="588" t="s">
        <v>143</v>
      </c>
      <c r="I47" s="588" t="s">
        <v>143</v>
      </c>
      <c r="J47" s="588" t="s">
        <v>143</v>
      </c>
      <c r="K47" s="588" t="s">
        <v>143</v>
      </c>
      <c r="L47" s="588" t="s">
        <v>143</v>
      </c>
      <c r="M47" s="588" t="s">
        <v>143</v>
      </c>
    </row>
    <row r="48" spans="1:13" ht="18" customHeight="1">
      <c r="A48" s="1226"/>
      <c r="B48" s="587"/>
      <c r="C48" s="587"/>
      <c r="D48" s="587"/>
      <c r="E48" s="587"/>
      <c r="F48" s="587"/>
      <c r="G48" s="587"/>
      <c r="H48" s="587"/>
      <c r="I48" s="587"/>
      <c r="J48" s="587"/>
      <c r="K48" s="587"/>
      <c r="L48" s="587"/>
      <c r="M48" s="587"/>
    </row>
    <row r="49" spans="1:13" ht="18" customHeight="1">
      <c r="A49" s="1227"/>
      <c r="B49" s="586"/>
      <c r="C49" s="586"/>
      <c r="D49" s="586"/>
      <c r="E49" s="586"/>
      <c r="F49" s="586"/>
      <c r="G49" s="586"/>
      <c r="H49" s="586"/>
      <c r="I49" s="586"/>
      <c r="J49" s="586"/>
      <c r="K49" s="586"/>
      <c r="L49" s="586"/>
      <c r="M49" s="586"/>
    </row>
    <row r="50" spans="1:13" s="591" customFormat="1" ht="12" customHeight="1" hidden="1">
      <c r="A50" s="1225" t="s">
        <v>149</v>
      </c>
      <c r="B50" s="593" t="s">
        <v>136</v>
      </c>
      <c r="C50" s="593" t="s">
        <v>136</v>
      </c>
      <c r="D50" s="593" t="s">
        <v>136</v>
      </c>
      <c r="E50" s="593" t="s">
        <v>136</v>
      </c>
      <c r="F50" s="593" t="s">
        <v>136</v>
      </c>
      <c r="G50" s="593" t="s">
        <v>136</v>
      </c>
      <c r="H50" s="593" t="s">
        <v>136</v>
      </c>
      <c r="I50" s="593" t="s">
        <v>136</v>
      </c>
      <c r="J50" s="593" t="s">
        <v>136</v>
      </c>
      <c r="K50" s="593" t="s">
        <v>136</v>
      </c>
      <c r="L50" s="593" t="s">
        <v>136</v>
      </c>
      <c r="M50" s="593" t="s">
        <v>136</v>
      </c>
    </row>
    <row r="51" spans="1:13" s="591" customFormat="1" ht="12" customHeight="1" hidden="1">
      <c r="A51" s="1226"/>
      <c r="B51" s="592"/>
      <c r="C51" s="592"/>
      <c r="D51" s="592"/>
      <c r="E51" s="592"/>
      <c r="F51" s="592"/>
      <c r="G51" s="592"/>
      <c r="H51" s="592"/>
      <c r="I51" s="592"/>
      <c r="J51" s="592"/>
      <c r="K51" s="592"/>
      <c r="L51" s="592"/>
      <c r="M51" s="592"/>
    </row>
    <row r="52" spans="1:13" ht="18" customHeight="1" hidden="1">
      <c r="A52" s="1226"/>
      <c r="B52" s="590"/>
      <c r="C52" s="590"/>
      <c r="D52" s="590"/>
      <c r="E52" s="590"/>
      <c r="F52" s="590"/>
      <c r="G52" s="590"/>
      <c r="H52" s="590"/>
      <c r="I52" s="590"/>
      <c r="J52" s="590"/>
      <c r="K52" s="590"/>
      <c r="L52" s="590"/>
      <c r="M52" s="590"/>
    </row>
    <row r="53" spans="1:13" ht="18" customHeight="1" hidden="1">
      <c r="A53" s="1226"/>
      <c r="B53" s="589"/>
      <c r="C53" s="589"/>
      <c r="D53" s="589"/>
      <c r="E53" s="589"/>
      <c r="F53" s="589"/>
      <c r="G53" s="589"/>
      <c r="H53" s="589"/>
      <c r="I53" s="589"/>
      <c r="J53" s="589"/>
      <c r="K53" s="589"/>
      <c r="L53" s="589"/>
      <c r="M53" s="589"/>
    </row>
    <row r="54" spans="1:13" ht="15" customHeight="1" hidden="1">
      <c r="A54" s="1226"/>
      <c r="B54" s="588" t="s">
        <v>143</v>
      </c>
      <c r="C54" s="588" t="s">
        <v>143</v>
      </c>
      <c r="D54" s="588" t="s">
        <v>143</v>
      </c>
      <c r="E54" s="588" t="s">
        <v>143</v>
      </c>
      <c r="F54" s="588" t="s">
        <v>143</v>
      </c>
      <c r="G54" s="588" t="s">
        <v>143</v>
      </c>
      <c r="H54" s="588" t="s">
        <v>143</v>
      </c>
      <c r="I54" s="588" t="s">
        <v>143</v>
      </c>
      <c r="J54" s="588" t="s">
        <v>143</v>
      </c>
      <c r="K54" s="588" t="s">
        <v>143</v>
      </c>
      <c r="L54" s="588" t="s">
        <v>143</v>
      </c>
      <c r="M54" s="588" t="s">
        <v>143</v>
      </c>
    </row>
    <row r="55" spans="1:13" ht="18" customHeight="1" hidden="1">
      <c r="A55" s="1226"/>
      <c r="B55" s="587"/>
      <c r="C55" s="587"/>
      <c r="D55" s="587"/>
      <c r="E55" s="587"/>
      <c r="F55" s="587"/>
      <c r="G55" s="587"/>
      <c r="H55" s="587"/>
      <c r="I55" s="587"/>
      <c r="J55" s="587"/>
      <c r="K55" s="587"/>
      <c r="L55" s="587"/>
      <c r="M55" s="587"/>
    </row>
    <row r="56" spans="1:13" ht="18" customHeight="1" hidden="1">
      <c r="A56" s="1227"/>
      <c r="B56" s="586"/>
      <c r="C56" s="586"/>
      <c r="D56" s="586"/>
      <c r="E56" s="586"/>
      <c r="F56" s="586"/>
      <c r="G56" s="586"/>
      <c r="H56" s="586"/>
      <c r="I56" s="586"/>
      <c r="J56" s="586"/>
      <c r="K56" s="586"/>
      <c r="L56" s="586"/>
      <c r="M56" s="586"/>
    </row>
    <row r="57" spans="1:13" s="591" customFormat="1" ht="12" customHeight="1" hidden="1">
      <c r="A57" s="1225" t="s">
        <v>148</v>
      </c>
      <c r="B57" s="593" t="s">
        <v>136</v>
      </c>
      <c r="C57" s="593" t="s">
        <v>136</v>
      </c>
      <c r="D57" s="593" t="s">
        <v>136</v>
      </c>
      <c r="E57" s="593" t="s">
        <v>136</v>
      </c>
      <c r="F57" s="593" t="s">
        <v>136</v>
      </c>
      <c r="G57" s="593" t="s">
        <v>136</v>
      </c>
      <c r="H57" s="593" t="s">
        <v>136</v>
      </c>
      <c r="I57" s="593" t="s">
        <v>136</v>
      </c>
      <c r="J57" s="593" t="s">
        <v>136</v>
      </c>
      <c r="K57" s="593" t="s">
        <v>136</v>
      </c>
      <c r="L57" s="593" t="s">
        <v>136</v>
      </c>
      <c r="M57" s="593" t="s">
        <v>136</v>
      </c>
    </row>
    <row r="58" spans="1:13" s="591" customFormat="1" ht="12" customHeight="1" hidden="1">
      <c r="A58" s="1226"/>
      <c r="B58" s="592"/>
      <c r="C58" s="592"/>
      <c r="D58" s="592"/>
      <c r="E58" s="592"/>
      <c r="F58" s="592"/>
      <c r="G58" s="592"/>
      <c r="H58" s="592"/>
      <c r="I58" s="592"/>
      <c r="J58" s="592"/>
      <c r="K58" s="592"/>
      <c r="L58" s="592"/>
      <c r="M58" s="592"/>
    </row>
    <row r="59" spans="1:13" ht="18" customHeight="1" hidden="1">
      <c r="A59" s="1226"/>
      <c r="B59" s="590"/>
      <c r="C59" s="590"/>
      <c r="D59" s="590"/>
      <c r="E59" s="590"/>
      <c r="F59" s="590"/>
      <c r="G59" s="590"/>
      <c r="H59" s="590"/>
      <c r="I59" s="590"/>
      <c r="J59" s="590"/>
      <c r="K59" s="590"/>
      <c r="L59" s="590"/>
      <c r="M59" s="590"/>
    </row>
    <row r="60" spans="1:13" ht="18" customHeight="1" hidden="1">
      <c r="A60" s="1226"/>
      <c r="B60" s="589"/>
      <c r="C60" s="589"/>
      <c r="D60" s="589"/>
      <c r="E60" s="589"/>
      <c r="F60" s="589"/>
      <c r="G60" s="589"/>
      <c r="H60" s="589"/>
      <c r="I60" s="589"/>
      <c r="J60" s="589"/>
      <c r="K60" s="589"/>
      <c r="L60" s="589"/>
      <c r="M60" s="589"/>
    </row>
    <row r="61" spans="1:13" ht="15" customHeight="1" hidden="1">
      <c r="A61" s="1226"/>
      <c r="B61" s="588" t="s">
        <v>143</v>
      </c>
      <c r="C61" s="588" t="s">
        <v>143</v>
      </c>
      <c r="D61" s="588" t="s">
        <v>143</v>
      </c>
      <c r="E61" s="588" t="s">
        <v>143</v>
      </c>
      <c r="F61" s="588" t="s">
        <v>143</v>
      </c>
      <c r="G61" s="588" t="s">
        <v>143</v>
      </c>
      <c r="H61" s="588" t="s">
        <v>143</v>
      </c>
      <c r="I61" s="588" t="s">
        <v>143</v>
      </c>
      <c r="J61" s="588" t="s">
        <v>143</v>
      </c>
      <c r="K61" s="588" t="s">
        <v>143</v>
      </c>
      <c r="L61" s="588" t="s">
        <v>143</v>
      </c>
      <c r="M61" s="588" t="s">
        <v>143</v>
      </c>
    </row>
    <row r="62" spans="1:13" ht="18" customHeight="1" hidden="1">
      <c r="A62" s="1226"/>
      <c r="B62" s="587"/>
      <c r="C62" s="587"/>
      <c r="D62" s="587"/>
      <c r="E62" s="587"/>
      <c r="F62" s="587"/>
      <c r="G62" s="587"/>
      <c r="H62" s="587"/>
      <c r="I62" s="587"/>
      <c r="J62" s="587"/>
      <c r="K62" s="587"/>
      <c r="L62" s="587"/>
      <c r="M62" s="587"/>
    </row>
    <row r="63" spans="1:16" ht="18" customHeight="1" hidden="1">
      <c r="A63" s="1227"/>
      <c r="B63" s="586"/>
      <c r="C63" s="586"/>
      <c r="D63" s="586"/>
      <c r="E63" s="586"/>
      <c r="F63" s="586"/>
      <c r="G63" s="586"/>
      <c r="H63" s="586"/>
      <c r="I63" s="586"/>
      <c r="J63" s="586"/>
      <c r="K63" s="586"/>
      <c r="L63" s="586"/>
      <c r="M63" s="586"/>
      <c r="P63" s="594"/>
    </row>
    <row r="64" spans="1:13" s="591" customFormat="1" ht="12" customHeight="1" hidden="1">
      <c r="A64" s="1225" t="s">
        <v>147</v>
      </c>
      <c r="B64" s="593" t="s">
        <v>136</v>
      </c>
      <c r="C64" s="593" t="s">
        <v>136</v>
      </c>
      <c r="D64" s="593" t="s">
        <v>136</v>
      </c>
      <c r="E64" s="593" t="s">
        <v>136</v>
      </c>
      <c r="F64" s="593" t="s">
        <v>136</v>
      </c>
      <c r="G64" s="593" t="s">
        <v>136</v>
      </c>
      <c r="H64" s="593" t="s">
        <v>136</v>
      </c>
      <c r="I64" s="593" t="s">
        <v>136</v>
      </c>
      <c r="J64" s="593" t="s">
        <v>136</v>
      </c>
      <c r="K64" s="593" t="s">
        <v>136</v>
      </c>
      <c r="L64" s="593" t="s">
        <v>136</v>
      </c>
      <c r="M64" s="593" t="s">
        <v>136</v>
      </c>
    </row>
    <row r="65" spans="1:13" s="591" customFormat="1" ht="12" customHeight="1" hidden="1">
      <c r="A65" s="1226"/>
      <c r="B65" s="592"/>
      <c r="C65" s="592"/>
      <c r="D65" s="592"/>
      <c r="E65" s="592"/>
      <c r="F65" s="592"/>
      <c r="G65" s="592"/>
      <c r="H65" s="592"/>
      <c r="I65" s="592"/>
      <c r="J65" s="592"/>
      <c r="K65" s="592"/>
      <c r="L65" s="592"/>
      <c r="M65" s="592"/>
    </row>
    <row r="66" spans="1:13" ht="18" customHeight="1" hidden="1">
      <c r="A66" s="1226"/>
      <c r="B66" s="590"/>
      <c r="C66" s="590"/>
      <c r="D66" s="590"/>
      <c r="E66" s="590"/>
      <c r="F66" s="590"/>
      <c r="G66" s="590"/>
      <c r="H66" s="590"/>
      <c r="I66" s="590"/>
      <c r="J66" s="590"/>
      <c r="K66" s="590"/>
      <c r="L66" s="590"/>
      <c r="M66" s="590"/>
    </row>
    <row r="67" spans="1:13" ht="18" customHeight="1" hidden="1">
      <c r="A67" s="1226"/>
      <c r="B67" s="589"/>
      <c r="C67" s="589"/>
      <c r="D67" s="589"/>
      <c r="E67" s="589"/>
      <c r="F67" s="589"/>
      <c r="G67" s="589"/>
      <c r="H67" s="589"/>
      <c r="I67" s="589"/>
      <c r="J67" s="589"/>
      <c r="K67" s="589"/>
      <c r="L67" s="589"/>
      <c r="M67" s="589"/>
    </row>
    <row r="68" spans="1:13" ht="15" customHeight="1" hidden="1">
      <c r="A68" s="1226"/>
      <c r="B68" s="588" t="s">
        <v>143</v>
      </c>
      <c r="C68" s="588" t="s">
        <v>143</v>
      </c>
      <c r="D68" s="588" t="s">
        <v>143</v>
      </c>
      <c r="E68" s="588" t="s">
        <v>143</v>
      </c>
      <c r="F68" s="588" t="s">
        <v>143</v>
      </c>
      <c r="G68" s="588" t="s">
        <v>143</v>
      </c>
      <c r="H68" s="588" t="s">
        <v>143</v>
      </c>
      <c r="I68" s="588" t="s">
        <v>143</v>
      </c>
      <c r="J68" s="588" t="s">
        <v>143</v>
      </c>
      <c r="K68" s="588" t="s">
        <v>143</v>
      </c>
      <c r="L68" s="588" t="s">
        <v>143</v>
      </c>
      <c r="M68" s="588" t="s">
        <v>143</v>
      </c>
    </row>
    <row r="69" spans="1:13" ht="18" customHeight="1" hidden="1">
      <c r="A69" s="1226"/>
      <c r="B69" s="587"/>
      <c r="C69" s="587"/>
      <c r="D69" s="587"/>
      <c r="E69" s="587"/>
      <c r="F69" s="587"/>
      <c r="G69" s="587"/>
      <c r="H69" s="587"/>
      <c r="I69" s="587"/>
      <c r="J69" s="587"/>
      <c r="K69" s="587"/>
      <c r="L69" s="587"/>
      <c r="M69" s="587"/>
    </row>
    <row r="70" spans="1:13" ht="18" customHeight="1" hidden="1">
      <c r="A70" s="1227"/>
      <c r="B70" s="586"/>
      <c r="C70" s="586"/>
      <c r="D70" s="586"/>
      <c r="E70" s="586"/>
      <c r="F70" s="586"/>
      <c r="G70" s="586"/>
      <c r="H70" s="586"/>
      <c r="I70" s="586"/>
      <c r="J70" s="586"/>
      <c r="K70" s="586"/>
      <c r="L70" s="586"/>
      <c r="M70" s="586"/>
    </row>
    <row r="71" spans="1:13" s="591" customFormat="1" ht="12" customHeight="1" hidden="1">
      <c r="A71" s="1225" t="s">
        <v>146</v>
      </c>
      <c r="B71" s="593" t="s">
        <v>136</v>
      </c>
      <c r="C71" s="593" t="s">
        <v>136</v>
      </c>
      <c r="D71" s="593" t="s">
        <v>136</v>
      </c>
      <c r="E71" s="593" t="s">
        <v>136</v>
      </c>
      <c r="F71" s="593" t="s">
        <v>136</v>
      </c>
      <c r="G71" s="593" t="s">
        <v>136</v>
      </c>
      <c r="H71" s="593" t="s">
        <v>136</v>
      </c>
      <c r="I71" s="593" t="s">
        <v>136</v>
      </c>
      <c r="J71" s="593" t="s">
        <v>136</v>
      </c>
      <c r="K71" s="593" t="s">
        <v>136</v>
      </c>
      <c r="L71" s="593" t="s">
        <v>136</v>
      </c>
      <c r="M71" s="593" t="s">
        <v>136</v>
      </c>
    </row>
    <row r="72" spans="1:13" s="591" customFormat="1" ht="12" customHeight="1" hidden="1">
      <c r="A72" s="1226"/>
      <c r="B72" s="592"/>
      <c r="C72" s="592"/>
      <c r="D72" s="592"/>
      <c r="E72" s="592"/>
      <c r="F72" s="592"/>
      <c r="G72" s="592"/>
      <c r="H72" s="592"/>
      <c r="I72" s="592"/>
      <c r="J72" s="592"/>
      <c r="K72" s="592"/>
      <c r="L72" s="592"/>
      <c r="M72" s="592"/>
    </row>
    <row r="73" spans="1:13" ht="18" customHeight="1" hidden="1">
      <c r="A73" s="1226"/>
      <c r="B73" s="590"/>
      <c r="C73" s="590"/>
      <c r="D73" s="590"/>
      <c r="E73" s="590"/>
      <c r="F73" s="590"/>
      <c r="G73" s="590"/>
      <c r="H73" s="590"/>
      <c r="I73" s="590"/>
      <c r="J73" s="590"/>
      <c r="K73" s="590"/>
      <c r="L73" s="590"/>
      <c r="M73" s="590"/>
    </row>
    <row r="74" spans="1:13" ht="18" customHeight="1" hidden="1">
      <c r="A74" s="1226"/>
      <c r="B74" s="589"/>
      <c r="C74" s="589"/>
      <c r="D74" s="589"/>
      <c r="E74" s="589"/>
      <c r="F74" s="589"/>
      <c r="G74" s="589"/>
      <c r="H74" s="589"/>
      <c r="I74" s="589"/>
      <c r="J74" s="589"/>
      <c r="K74" s="589"/>
      <c r="L74" s="589"/>
      <c r="M74" s="589"/>
    </row>
    <row r="75" spans="1:13" ht="15" customHeight="1" hidden="1">
      <c r="A75" s="1226"/>
      <c r="B75" s="588" t="s">
        <v>143</v>
      </c>
      <c r="C75" s="588" t="s">
        <v>143</v>
      </c>
      <c r="D75" s="588" t="s">
        <v>143</v>
      </c>
      <c r="E75" s="588" t="s">
        <v>143</v>
      </c>
      <c r="F75" s="588" t="s">
        <v>143</v>
      </c>
      <c r="G75" s="588" t="s">
        <v>143</v>
      </c>
      <c r="H75" s="588" t="s">
        <v>143</v>
      </c>
      <c r="I75" s="588" t="s">
        <v>143</v>
      </c>
      <c r="J75" s="588" t="s">
        <v>143</v>
      </c>
      <c r="K75" s="588" t="s">
        <v>143</v>
      </c>
      <c r="L75" s="588" t="s">
        <v>143</v>
      </c>
      <c r="M75" s="588" t="s">
        <v>143</v>
      </c>
    </row>
    <row r="76" spans="1:13" ht="18" customHeight="1" hidden="1">
      <c r="A76" s="1226"/>
      <c r="B76" s="587"/>
      <c r="C76" s="587"/>
      <c r="D76" s="587"/>
      <c r="E76" s="587"/>
      <c r="F76" s="587"/>
      <c r="G76" s="587"/>
      <c r="H76" s="587"/>
      <c r="I76" s="587"/>
      <c r="J76" s="587"/>
      <c r="K76" s="587"/>
      <c r="L76" s="587"/>
      <c r="M76" s="587"/>
    </row>
    <row r="77" spans="1:13" ht="18" customHeight="1" hidden="1">
      <c r="A77" s="1227"/>
      <c r="B77" s="586"/>
      <c r="C77" s="586"/>
      <c r="D77" s="586"/>
      <c r="E77" s="586"/>
      <c r="F77" s="586"/>
      <c r="G77" s="586"/>
      <c r="H77" s="586"/>
      <c r="I77" s="586"/>
      <c r="J77" s="586"/>
      <c r="K77" s="586"/>
      <c r="L77" s="586"/>
      <c r="M77" s="586"/>
    </row>
    <row r="78" spans="1:13" s="591" customFormat="1" ht="12" customHeight="1" hidden="1">
      <c r="A78" s="1225" t="s">
        <v>145</v>
      </c>
      <c r="B78" s="593" t="s">
        <v>136</v>
      </c>
      <c r="C78" s="593" t="s">
        <v>136</v>
      </c>
      <c r="D78" s="593" t="s">
        <v>136</v>
      </c>
      <c r="E78" s="593" t="s">
        <v>136</v>
      </c>
      <c r="F78" s="593" t="s">
        <v>136</v>
      </c>
      <c r="G78" s="593" t="s">
        <v>136</v>
      </c>
      <c r="H78" s="593" t="s">
        <v>136</v>
      </c>
      <c r="I78" s="593" t="s">
        <v>136</v>
      </c>
      <c r="J78" s="593" t="s">
        <v>136</v>
      </c>
      <c r="K78" s="593" t="s">
        <v>136</v>
      </c>
      <c r="L78" s="593" t="s">
        <v>136</v>
      </c>
      <c r="M78" s="593" t="s">
        <v>136</v>
      </c>
    </row>
    <row r="79" spans="1:13" s="591" customFormat="1" ht="12" customHeight="1" hidden="1">
      <c r="A79" s="1226"/>
      <c r="B79" s="592"/>
      <c r="C79" s="592"/>
      <c r="D79" s="592"/>
      <c r="E79" s="592"/>
      <c r="F79" s="592"/>
      <c r="G79" s="592"/>
      <c r="H79" s="592"/>
      <c r="I79" s="592"/>
      <c r="J79" s="592"/>
      <c r="K79" s="592"/>
      <c r="L79" s="592"/>
      <c r="M79" s="592"/>
    </row>
    <row r="80" spans="1:13" ht="18" customHeight="1" hidden="1">
      <c r="A80" s="1226"/>
      <c r="B80" s="590"/>
      <c r="C80" s="590"/>
      <c r="D80" s="590"/>
      <c r="E80" s="590"/>
      <c r="F80" s="590"/>
      <c r="G80" s="590"/>
      <c r="H80" s="590"/>
      <c r="I80" s="590"/>
      <c r="J80" s="590"/>
      <c r="K80" s="590"/>
      <c r="L80" s="590"/>
      <c r="M80" s="590"/>
    </row>
    <row r="81" spans="1:13" ht="18" customHeight="1" hidden="1">
      <c r="A81" s="1226"/>
      <c r="B81" s="589"/>
      <c r="C81" s="589"/>
      <c r="D81" s="589"/>
      <c r="E81" s="589"/>
      <c r="F81" s="589"/>
      <c r="G81" s="589"/>
      <c r="H81" s="589"/>
      <c r="I81" s="589"/>
      <c r="J81" s="589"/>
      <c r="K81" s="589"/>
      <c r="L81" s="589"/>
      <c r="M81" s="589"/>
    </row>
    <row r="82" spans="1:13" ht="15" customHeight="1" hidden="1">
      <c r="A82" s="1226"/>
      <c r="B82" s="588" t="s">
        <v>143</v>
      </c>
      <c r="C82" s="588" t="s">
        <v>143</v>
      </c>
      <c r="D82" s="588" t="s">
        <v>143</v>
      </c>
      <c r="E82" s="588" t="s">
        <v>143</v>
      </c>
      <c r="F82" s="588" t="s">
        <v>143</v>
      </c>
      <c r="G82" s="588" t="s">
        <v>143</v>
      </c>
      <c r="H82" s="588" t="s">
        <v>143</v>
      </c>
      <c r="I82" s="588" t="s">
        <v>143</v>
      </c>
      <c r="J82" s="588" t="s">
        <v>143</v>
      </c>
      <c r="K82" s="588" t="s">
        <v>143</v>
      </c>
      <c r="L82" s="588" t="s">
        <v>143</v>
      </c>
      <c r="M82" s="588" t="s">
        <v>143</v>
      </c>
    </row>
    <row r="83" spans="1:13" ht="18" customHeight="1" hidden="1">
      <c r="A83" s="1226"/>
      <c r="B83" s="587"/>
      <c r="C83" s="587"/>
      <c r="D83" s="587"/>
      <c r="E83" s="587"/>
      <c r="F83" s="587"/>
      <c r="G83" s="587"/>
      <c r="H83" s="587"/>
      <c r="I83" s="587"/>
      <c r="J83" s="587"/>
      <c r="K83" s="587"/>
      <c r="L83" s="587"/>
      <c r="M83" s="587"/>
    </row>
    <row r="84" spans="1:16" ht="18" customHeight="1" hidden="1">
      <c r="A84" s="1227"/>
      <c r="B84" s="586"/>
      <c r="C84" s="586"/>
      <c r="D84" s="586"/>
      <c r="E84" s="586"/>
      <c r="F84" s="586"/>
      <c r="G84" s="586"/>
      <c r="H84" s="586"/>
      <c r="I84" s="586"/>
      <c r="J84" s="586"/>
      <c r="K84" s="586"/>
      <c r="L84" s="586"/>
      <c r="M84" s="586"/>
      <c r="P84" s="594"/>
    </row>
    <row r="85" spans="1:13" s="591" customFormat="1" ht="12" customHeight="1" hidden="1">
      <c r="A85" s="1225" t="s">
        <v>144</v>
      </c>
      <c r="B85" s="593" t="s">
        <v>136</v>
      </c>
      <c r="C85" s="593" t="s">
        <v>136</v>
      </c>
      <c r="D85" s="593" t="s">
        <v>136</v>
      </c>
      <c r="E85" s="593" t="s">
        <v>136</v>
      </c>
      <c r="F85" s="593" t="s">
        <v>136</v>
      </c>
      <c r="G85" s="593" t="s">
        <v>136</v>
      </c>
      <c r="H85" s="593" t="s">
        <v>136</v>
      </c>
      <c r="I85" s="593" t="s">
        <v>136</v>
      </c>
      <c r="J85" s="593" t="s">
        <v>136</v>
      </c>
      <c r="K85" s="593" t="s">
        <v>136</v>
      </c>
      <c r="L85" s="593" t="s">
        <v>136</v>
      </c>
      <c r="M85" s="593" t="s">
        <v>136</v>
      </c>
    </row>
    <row r="86" spans="1:13" s="591" customFormat="1" ht="12" customHeight="1" hidden="1">
      <c r="A86" s="1226"/>
      <c r="B86" s="592"/>
      <c r="C86" s="592"/>
      <c r="D86" s="592"/>
      <c r="E86" s="592"/>
      <c r="F86" s="592"/>
      <c r="G86" s="592"/>
      <c r="H86" s="592"/>
      <c r="I86" s="592"/>
      <c r="J86" s="592"/>
      <c r="K86" s="592"/>
      <c r="L86" s="592"/>
      <c r="M86" s="592"/>
    </row>
    <row r="87" spans="1:13" ht="18" customHeight="1" hidden="1">
      <c r="A87" s="1226"/>
      <c r="B87" s="590"/>
      <c r="C87" s="590"/>
      <c r="D87" s="590"/>
      <c r="E87" s="590"/>
      <c r="F87" s="590"/>
      <c r="G87" s="590"/>
      <c r="H87" s="590"/>
      <c r="I87" s="590"/>
      <c r="J87" s="590"/>
      <c r="K87" s="590"/>
      <c r="L87" s="590"/>
      <c r="M87" s="590"/>
    </row>
    <row r="88" spans="1:13" ht="18" customHeight="1" hidden="1">
      <c r="A88" s="1226"/>
      <c r="B88" s="589"/>
      <c r="C88" s="589"/>
      <c r="D88" s="589"/>
      <c r="E88" s="589"/>
      <c r="F88" s="589"/>
      <c r="G88" s="589"/>
      <c r="H88" s="589"/>
      <c r="I88" s="589"/>
      <c r="J88" s="589"/>
      <c r="K88" s="589"/>
      <c r="L88" s="589"/>
      <c r="M88" s="589"/>
    </row>
    <row r="89" spans="1:13" ht="15" customHeight="1" hidden="1">
      <c r="A89" s="1226"/>
      <c r="B89" s="588" t="s">
        <v>143</v>
      </c>
      <c r="C89" s="588" t="s">
        <v>143</v>
      </c>
      <c r="D89" s="588" t="s">
        <v>143</v>
      </c>
      <c r="E89" s="588" t="s">
        <v>143</v>
      </c>
      <c r="F89" s="588" t="s">
        <v>143</v>
      </c>
      <c r="G89" s="588" t="s">
        <v>143</v>
      </c>
      <c r="H89" s="588" t="s">
        <v>143</v>
      </c>
      <c r="I89" s="588" t="s">
        <v>143</v>
      </c>
      <c r="J89" s="588" t="s">
        <v>143</v>
      </c>
      <c r="K89" s="588" t="s">
        <v>143</v>
      </c>
      <c r="L89" s="588" t="s">
        <v>143</v>
      </c>
      <c r="M89" s="588" t="s">
        <v>143</v>
      </c>
    </row>
    <row r="90" spans="1:13" ht="18" customHeight="1" hidden="1">
      <c r="A90" s="1226"/>
      <c r="B90" s="587"/>
      <c r="C90" s="587"/>
      <c r="D90" s="587"/>
      <c r="E90" s="587"/>
      <c r="F90" s="587"/>
      <c r="G90" s="587"/>
      <c r="H90" s="587"/>
      <c r="I90" s="587"/>
      <c r="J90" s="587"/>
      <c r="K90" s="587"/>
      <c r="L90" s="587"/>
      <c r="M90" s="587"/>
    </row>
    <row r="91" spans="1:13" ht="18" customHeight="1" hidden="1">
      <c r="A91" s="1227"/>
      <c r="B91" s="586"/>
      <c r="C91" s="586"/>
      <c r="D91" s="586"/>
      <c r="E91" s="586"/>
      <c r="F91" s="586"/>
      <c r="G91" s="586"/>
      <c r="H91" s="586"/>
      <c r="I91" s="586"/>
      <c r="J91" s="586"/>
      <c r="K91" s="586"/>
      <c r="L91" s="586"/>
      <c r="M91" s="586"/>
    </row>
    <row r="92" spans="1:14" s="583" customFormat="1" ht="15" customHeight="1">
      <c r="A92" s="585"/>
      <c r="B92" s="1237" t="s">
        <v>142</v>
      </c>
      <c r="C92" s="1237"/>
      <c r="D92" s="1237"/>
      <c r="E92" s="1237"/>
      <c r="F92" s="1237"/>
      <c r="G92" s="1237"/>
      <c r="H92" s="1237"/>
      <c r="I92" s="1237"/>
      <c r="J92" s="1237"/>
      <c r="K92" s="1237"/>
      <c r="L92" s="1237"/>
      <c r="M92" s="1238"/>
      <c r="N92" s="584"/>
    </row>
    <row r="93" spans="1:15" ht="15">
      <c r="A93" s="576"/>
      <c r="B93" s="1232" t="s">
        <v>141</v>
      </c>
      <c r="C93" s="1232"/>
      <c r="D93" s="1232"/>
      <c r="E93" s="1232"/>
      <c r="F93" s="1232"/>
      <c r="G93" s="1232"/>
      <c r="H93" s="1232"/>
      <c r="I93" s="1232"/>
      <c r="J93" s="1232"/>
      <c r="K93" s="1232"/>
      <c r="L93" s="1232"/>
      <c r="M93" s="1233"/>
      <c r="N93" s="576"/>
      <c r="O93" s="575"/>
    </row>
    <row r="94" spans="1:15" ht="12.75" customHeight="1">
      <c r="A94" s="576"/>
      <c r="B94" s="1232"/>
      <c r="C94" s="1232"/>
      <c r="D94" s="1232"/>
      <c r="E94" s="1232"/>
      <c r="F94" s="1232"/>
      <c r="G94" s="1232"/>
      <c r="H94" s="1232"/>
      <c r="I94" s="1232"/>
      <c r="J94" s="1232"/>
      <c r="K94" s="1232"/>
      <c r="L94" s="1232"/>
      <c r="M94" s="1233"/>
      <c r="N94" s="576"/>
      <c r="O94" s="575"/>
    </row>
    <row r="95" spans="1:15" ht="18">
      <c r="A95" s="1239" t="s">
        <v>140</v>
      </c>
      <c r="B95" s="1240"/>
      <c r="C95" s="1240"/>
      <c r="D95" s="1240"/>
      <c r="E95" s="1240"/>
      <c r="F95" s="1240"/>
      <c r="G95" s="1240"/>
      <c r="H95" s="1240"/>
      <c r="I95" s="1240"/>
      <c r="J95" s="1240"/>
      <c r="K95" s="1240"/>
      <c r="L95" s="1240"/>
      <c r="M95" s="1241"/>
      <c r="N95" s="576"/>
      <c r="O95" s="575"/>
    </row>
    <row r="96" spans="1:15" ht="18">
      <c r="A96" s="1239" t="s">
        <v>140</v>
      </c>
      <c r="B96" s="1240"/>
      <c r="C96" s="1240"/>
      <c r="D96" s="1240"/>
      <c r="E96" s="1240"/>
      <c r="F96" s="1240"/>
      <c r="G96" s="1240"/>
      <c r="H96" s="1240"/>
      <c r="I96" s="1240"/>
      <c r="J96" s="1240"/>
      <c r="K96" s="1240"/>
      <c r="L96" s="1240"/>
      <c r="M96" s="1241"/>
      <c r="N96" s="576"/>
      <c r="O96" s="575"/>
    </row>
    <row r="97" spans="1:15" ht="18">
      <c r="A97" s="1239" t="s">
        <v>140</v>
      </c>
      <c r="B97" s="1240"/>
      <c r="C97" s="1240"/>
      <c r="D97" s="1240"/>
      <c r="E97" s="1240"/>
      <c r="F97" s="1240"/>
      <c r="G97" s="1240"/>
      <c r="H97" s="1240"/>
      <c r="I97" s="1240"/>
      <c r="J97" s="1240"/>
      <c r="K97" s="1240"/>
      <c r="L97" s="1240"/>
      <c r="M97" s="1241"/>
      <c r="N97" s="576"/>
      <c r="O97" s="575"/>
    </row>
    <row r="98" spans="1:15" s="580" customFormat="1" ht="12.75" customHeight="1">
      <c r="A98" s="582"/>
      <c r="B98" s="1232"/>
      <c r="C98" s="1232"/>
      <c r="D98" s="1232"/>
      <c r="E98" s="1232"/>
      <c r="F98" s="1232"/>
      <c r="G98" s="1232"/>
      <c r="H98" s="1232"/>
      <c r="I98" s="1232"/>
      <c r="J98" s="1232"/>
      <c r="K98" s="1232"/>
      <c r="L98" s="1232"/>
      <c r="M98" s="1233"/>
      <c r="N98" s="582"/>
      <c r="O98" s="581"/>
    </row>
    <row r="99" spans="1:15" ht="15">
      <c r="A99" s="1234" t="s">
        <v>139</v>
      </c>
      <c r="B99" s="1235"/>
      <c r="C99" s="1235"/>
      <c r="D99" s="1235"/>
      <c r="E99" s="1235"/>
      <c r="F99" s="1235"/>
      <c r="G99" s="1235"/>
      <c r="H99" s="1235"/>
      <c r="I99" s="1235"/>
      <c r="J99" s="1235"/>
      <c r="K99" s="1235"/>
      <c r="L99" s="1235"/>
      <c r="M99" s="1236"/>
      <c r="N99" s="576"/>
      <c r="O99" s="575"/>
    </row>
    <row r="100" spans="1:15" ht="36" customHeight="1">
      <c r="A100" s="1229" t="s">
        <v>138</v>
      </c>
      <c r="B100" s="1230"/>
      <c r="C100" s="1230"/>
      <c r="D100" s="1230"/>
      <c r="E100" s="1230"/>
      <c r="F100" s="1230"/>
      <c r="G100" s="1230"/>
      <c r="H100" s="1230"/>
      <c r="I100" s="1230"/>
      <c r="J100" s="1230"/>
      <c r="K100" s="1230"/>
      <c r="L100" s="1230"/>
      <c r="M100" s="1231"/>
      <c r="N100" s="576"/>
      <c r="O100" s="575"/>
    </row>
    <row r="101" spans="1:15" ht="12">
      <c r="A101" s="579"/>
      <c r="B101" s="578"/>
      <c r="C101" s="578"/>
      <c r="D101" s="578"/>
      <c r="E101" s="578"/>
      <c r="F101" s="578"/>
      <c r="G101" s="578"/>
      <c r="H101" s="578"/>
      <c r="I101" s="578"/>
      <c r="J101" s="578"/>
      <c r="K101" s="578"/>
      <c r="L101" s="578"/>
      <c r="M101" s="577"/>
      <c r="N101" s="576"/>
      <c r="O101" s="575"/>
    </row>
    <row r="105" spans="1:13" ht="12" hidden="1">
      <c r="A105" s="517"/>
      <c r="B105" s="517"/>
      <c r="C105" s="517"/>
      <c r="D105" s="517"/>
      <c r="E105" s="517"/>
      <c r="F105" s="517"/>
      <c r="G105" s="517"/>
      <c r="H105" s="517"/>
      <c r="I105" s="517"/>
      <c r="J105" s="517"/>
      <c r="K105" s="517"/>
      <c r="L105" s="517"/>
      <c r="M105" s="517"/>
    </row>
    <row r="121" spans="2:13" s="573" customFormat="1" ht="12" hidden="1">
      <c r="B121" s="574"/>
      <c r="C121" s="574"/>
      <c r="D121" s="574"/>
      <c r="E121" s="574"/>
      <c r="F121" s="574"/>
      <c r="G121" s="574"/>
      <c r="H121" s="574"/>
      <c r="I121" s="574"/>
      <c r="J121" s="574"/>
      <c r="K121" s="574"/>
      <c r="L121" s="574"/>
      <c r="M121" s="574"/>
    </row>
    <row r="122" spans="2:13" s="573" customFormat="1" ht="12" hidden="1">
      <c r="B122" s="574"/>
      <c r="C122" s="574"/>
      <c r="D122" s="574"/>
      <c r="E122" s="574"/>
      <c r="F122" s="574"/>
      <c r="G122" s="574"/>
      <c r="H122" s="574"/>
      <c r="I122" s="574"/>
      <c r="J122" s="574"/>
      <c r="K122" s="574"/>
      <c r="L122" s="574"/>
      <c r="M122" s="574"/>
    </row>
    <row r="123" spans="2:13" s="573" customFormat="1" ht="12" hidden="1">
      <c r="B123" s="574"/>
      <c r="C123" s="574"/>
      <c r="D123" s="574"/>
      <c r="E123" s="574"/>
      <c r="F123" s="574"/>
      <c r="G123" s="574"/>
      <c r="H123" s="574"/>
      <c r="I123" s="574"/>
      <c r="J123" s="574"/>
      <c r="K123" s="574"/>
      <c r="L123" s="574"/>
      <c r="M123" s="574"/>
    </row>
    <row r="124" spans="2:13" s="573" customFormat="1" ht="12" hidden="1">
      <c r="B124" s="574"/>
      <c r="C124" s="574"/>
      <c r="D124" s="574"/>
      <c r="E124" s="574"/>
      <c r="F124" s="574"/>
      <c r="G124" s="574"/>
      <c r="H124" s="574"/>
      <c r="I124" s="574"/>
      <c r="J124" s="574"/>
      <c r="K124" s="574"/>
      <c r="L124" s="574"/>
      <c r="M124" s="574"/>
    </row>
    <row r="125" spans="2:13" s="573" customFormat="1" ht="12" hidden="1">
      <c r="B125" s="574"/>
      <c r="C125" s="574"/>
      <c r="D125" s="574"/>
      <c r="E125" s="574"/>
      <c r="F125" s="574"/>
      <c r="G125" s="574"/>
      <c r="H125" s="574"/>
      <c r="I125" s="574"/>
      <c r="J125" s="574"/>
      <c r="K125" s="574"/>
      <c r="L125" s="574"/>
      <c r="M125" s="574"/>
    </row>
    <row r="126" spans="2:13" s="573" customFormat="1" ht="12" hidden="1">
      <c r="B126" s="574"/>
      <c r="C126" s="574"/>
      <c r="D126" s="574"/>
      <c r="E126" s="574"/>
      <c r="F126" s="574"/>
      <c r="G126" s="574"/>
      <c r="H126" s="574"/>
      <c r="I126" s="574"/>
      <c r="J126" s="574"/>
      <c r="K126" s="574"/>
      <c r="L126" s="574"/>
      <c r="M126" s="574"/>
    </row>
    <row r="127" spans="2:13" s="573" customFormat="1" ht="12" hidden="1">
      <c r="B127" s="574"/>
      <c r="C127" s="574"/>
      <c r="D127" s="574"/>
      <c r="E127" s="574"/>
      <c r="F127" s="574"/>
      <c r="G127" s="574"/>
      <c r="H127" s="574"/>
      <c r="I127" s="574"/>
      <c r="J127" s="574"/>
      <c r="K127" s="574"/>
      <c r="L127" s="574"/>
      <c r="M127" s="574"/>
    </row>
    <row r="128" spans="2:13" s="573" customFormat="1" ht="12" hidden="1">
      <c r="B128" s="574"/>
      <c r="C128" s="574"/>
      <c r="D128" s="574"/>
      <c r="E128" s="574"/>
      <c r="F128" s="574"/>
      <c r="G128" s="574"/>
      <c r="H128" s="574"/>
      <c r="I128" s="574"/>
      <c r="J128" s="574"/>
      <c r="K128" s="574"/>
      <c r="L128" s="574"/>
      <c r="M128" s="574"/>
    </row>
    <row r="129" spans="2:13" s="573" customFormat="1" ht="12" hidden="1">
      <c r="B129" s="574"/>
      <c r="C129" s="574"/>
      <c r="D129" s="574"/>
      <c r="E129" s="574"/>
      <c r="F129" s="574"/>
      <c r="G129" s="574"/>
      <c r="H129" s="574"/>
      <c r="I129" s="574"/>
      <c r="J129" s="574"/>
      <c r="K129" s="574"/>
      <c r="L129" s="574"/>
      <c r="M129" s="574"/>
    </row>
    <row r="130" spans="2:13" s="573" customFormat="1" ht="12" hidden="1">
      <c r="B130" s="574"/>
      <c r="C130" s="574"/>
      <c r="D130" s="574"/>
      <c r="E130" s="574"/>
      <c r="F130" s="574"/>
      <c r="G130" s="574"/>
      <c r="H130" s="574"/>
      <c r="I130" s="574"/>
      <c r="J130" s="574"/>
      <c r="K130" s="574"/>
      <c r="L130" s="574"/>
      <c r="M130" s="574"/>
    </row>
    <row r="131" spans="2:13" s="573" customFormat="1" ht="12" hidden="1">
      <c r="B131" s="574"/>
      <c r="C131" s="574"/>
      <c r="D131" s="574"/>
      <c r="E131" s="574"/>
      <c r="F131" s="574"/>
      <c r="G131" s="574"/>
      <c r="H131" s="574"/>
      <c r="I131" s="574"/>
      <c r="J131" s="574"/>
      <c r="K131" s="574"/>
      <c r="L131" s="574"/>
      <c r="M131" s="574"/>
    </row>
    <row r="132" spans="2:13" s="573" customFormat="1" ht="12" hidden="1">
      <c r="B132" s="574"/>
      <c r="C132" s="574"/>
      <c r="D132" s="574"/>
      <c r="E132" s="574"/>
      <c r="F132" s="574"/>
      <c r="G132" s="574"/>
      <c r="H132" s="574"/>
      <c r="I132" s="574"/>
      <c r="J132" s="574"/>
      <c r="K132" s="574"/>
      <c r="L132" s="574"/>
      <c r="M132" s="574"/>
    </row>
    <row r="188" ht="12" hidden="1">
      <c r="P188" s="572" t="s">
        <v>137</v>
      </c>
    </row>
    <row r="189" ht="12" hidden="1">
      <c r="P189" s="572" t="s">
        <v>136</v>
      </c>
    </row>
    <row r="190" ht="12" hidden="1">
      <c r="P190" s="572" t="s">
        <v>135</v>
      </c>
    </row>
    <row r="191" ht="12" hidden="1">
      <c r="P191" s="572" t="s">
        <v>134</v>
      </c>
    </row>
    <row r="192" ht="12" hidden="1">
      <c r="P192" s="572" t="s">
        <v>133</v>
      </c>
    </row>
    <row r="193" ht="12" hidden="1">
      <c r="P193" s="572" t="s">
        <v>132</v>
      </c>
    </row>
    <row r="194" ht="12" hidden="1">
      <c r="P194" s="572" t="s">
        <v>131</v>
      </c>
    </row>
    <row r="195" ht="12" hidden="1">
      <c r="P195" s="572" t="s">
        <v>130</v>
      </c>
    </row>
    <row r="196" ht="12" hidden="1">
      <c r="P196" s="572" t="s">
        <v>129</v>
      </c>
    </row>
    <row r="197" ht="12" hidden="1">
      <c r="P197" s="572" t="s">
        <v>128</v>
      </c>
    </row>
  </sheetData>
  <sheetProtection/>
  <mergeCells count="27">
    <mergeCell ref="A29:A35"/>
    <mergeCell ref="A36:A42"/>
    <mergeCell ref="B1:M1"/>
    <mergeCell ref="B5:M5"/>
    <mergeCell ref="B4:M4"/>
    <mergeCell ref="B6:M6"/>
    <mergeCell ref="A15:A21"/>
    <mergeCell ref="A22:A28"/>
    <mergeCell ref="A8:A14"/>
    <mergeCell ref="A2:M2"/>
    <mergeCell ref="A3:M3"/>
    <mergeCell ref="A100:M100"/>
    <mergeCell ref="B93:M93"/>
    <mergeCell ref="B94:M94"/>
    <mergeCell ref="A99:M99"/>
    <mergeCell ref="B92:M92"/>
    <mergeCell ref="B98:M98"/>
    <mergeCell ref="A97:M97"/>
    <mergeCell ref="A95:M95"/>
    <mergeCell ref="A96:M96"/>
    <mergeCell ref="A85:A91"/>
    <mergeCell ref="A43:A49"/>
    <mergeCell ref="A50:A56"/>
    <mergeCell ref="A57:A63"/>
    <mergeCell ref="A64:A70"/>
    <mergeCell ref="A71:A77"/>
    <mergeCell ref="A78:A84"/>
  </mergeCells>
  <conditionalFormatting sqref="B48:M48 B55:M55 B41:M41 B20:M20 B83:M83 B27:M27 B34:M34 B62:M62 B69:M69 B76:M76 B13:M13 B90:M90">
    <cfRule type="expression" priority="1" dxfId="268" stopIfTrue="1">
      <formula>B12&lt;&gt;"против"</formula>
    </cfRule>
  </conditionalFormatting>
  <conditionalFormatting sqref="B18:M18 B81:M81 B25:M25 B32:M32 B39:M39 B46:M46 B53:M53 B60:M60 B67:M67 B74:M74 B11:M11 B88:M88">
    <cfRule type="expression" priority="2" dxfId="268" stopIfTrue="1">
      <formula>B12&lt;&gt;"против"</formula>
    </cfRule>
  </conditionalFormatting>
  <conditionalFormatting sqref="B17:M17 B80:M80 B24:M24 B31:M31 B38:M38 B45:M45 B52:M52 B59:M59 B66:M66 B73:M73 B10:M10 B87:M87">
    <cfRule type="expression" priority="3" dxfId="268" stopIfTrue="1">
      <formula>B12&lt;&gt;"против"</formula>
    </cfRule>
  </conditionalFormatting>
  <conditionalFormatting sqref="B21:M21 B84:M84 B28:M28 B35:M35 B42:M42 B49:M49 B56:M56 B63:M63 B70:M70 B77:M77 B14:M14 B91:M91">
    <cfRule type="expression" priority="4" dxfId="268" stopIfTrue="1">
      <formula>B12&lt;&gt;"против"</formula>
    </cfRule>
  </conditionalFormatting>
  <conditionalFormatting sqref="B9:M9">
    <cfRule type="expression" priority="5" dxfId="280" stopIfTrue="1">
      <formula>AND(ISERROR(SEARCH("Начало в",B8)),ISERROR(SEARCH("Не ранее",B8)))</formula>
    </cfRule>
  </conditionalFormatting>
  <conditionalFormatting sqref="B89:M89 B82:M82 B75:M75 B68:M68 B61:M61 B54:M54 B47:M47 B40:M40 B33:M33 B26:M26 B19:M19 B12:M12">
    <cfRule type="cellIs" priority="6" dxfId="268" operator="notEqual" stopIfTrue="1">
      <formula>"против"</formula>
    </cfRule>
  </conditionalFormatting>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78" r:id="rId4"/>
  <headerFooter>
    <oddHeader>&amp;L&amp;G&amp;R&amp;G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AM42"/>
  <sheetViews>
    <sheetView showGridLines="0" zoomScalePageLayoutView="0" workbookViewId="0" topLeftCell="A1">
      <selection activeCell="A3" sqref="A3:N3"/>
    </sheetView>
  </sheetViews>
  <sheetFormatPr defaultColWidth="9.125" defaultRowHeight="12.75"/>
  <cols>
    <col min="1" max="5" width="2.50390625" style="609" customWidth="1"/>
    <col min="6" max="23" width="1.875" style="609" customWidth="1"/>
    <col min="24" max="25" width="2.50390625" style="609" customWidth="1"/>
    <col min="26" max="26" width="1.4921875" style="609" customWidth="1"/>
    <col min="27" max="27" width="3.875" style="609" customWidth="1"/>
    <col min="28" max="29" width="6.875" style="609" customWidth="1"/>
    <col min="30" max="31" width="7.50390625" style="609" customWidth="1"/>
    <col min="32" max="32" width="7.875" style="609" customWidth="1"/>
    <col min="33" max="33" width="7.00390625" style="609" customWidth="1"/>
    <col min="34" max="35" width="7.50390625" style="609" customWidth="1"/>
    <col min="36" max="39" width="3.125" style="609" customWidth="1"/>
    <col min="40" max="40" width="9.50390625" style="609" customWidth="1"/>
    <col min="41" max="16384" width="9.125" style="609" customWidth="1"/>
  </cols>
  <sheetData>
    <row r="1" spans="1:36" ht="13.5" thickBot="1">
      <c r="A1" s="650" t="s">
        <v>219</v>
      </c>
      <c r="AB1" s="614"/>
      <c r="AC1" s="625"/>
      <c r="AE1" s="1247" t="s">
        <v>218</v>
      </c>
      <c r="AF1" s="1247"/>
      <c r="AG1" s="1247"/>
      <c r="AH1" s="1247"/>
      <c r="AI1" s="1247"/>
      <c r="AJ1" s="1247"/>
    </row>
    <row r="2" spans="1:39" s="710" customFormat="1" ht="9" customHeight="1">
      <c r="A2" s="1302" t="s">
        <v>217</v>
      </c>
      <c r="B2" s="1303"/>
      <c r="C2" s="621"/>
      <c r="D2" s="620"/>
      <c r="E2" s="1304" t="s">
        <v>216</v>
      </c>
      <c r="F2" s="621" t="s">
        <v>206</v>
      </c>
      <c r="G2" s="621"/>
      <c r="H2" s="621"/>
      <c r="I2" s="621"/>
      <c r="J2" s="621"/>
      <c r="K2" s="622"/>
      <c r="L2" s="1277" t="s">
        <v>215</v>
      </c>
      <c r="M2" s="1307"/>
      <c r="N2" s="1307"/>
      <c r="O2" s="1307"/>
      <c r="P2" s="1307"/>
      <c r="Q2" s="1308"/>
      <c r="R2" s="621" t="s">
        <v>214</v>
      </c>
      <c r="S2" s="621"/>
      <c r="T2" s="621"/>
      <c r="U2" s="621"/>
      <c r="V2" s="621"/>
      <c r="W2" s="620"/>
      <c r="X2" s="1309" t="s">
        <v>51</v>
      </c>
      <c r="Y2" s="1310"/>
      <c r="Z2" s="1311" t="s">
        <v>205</v>
      </c>
      <c r="AA2" s="1312"/>
      <c r="AB2" s="711"/>
      <c r="AC2" s="625"/>
      <c r="AD2" s="609"/>
      <c r="AE2" s="609"/>
      <c r="AF2" s="609"/>
      <c r="AG2" s="609"/>
      <c r="AH2" s="609"/>
      <c r="AI2" s="609"/>
      <c r="AJ2" s="609"/>
      <c r="AK2" s="609"/>
      <c r="AL2" s="609"/>
      <c r="AM2" s="609"/>
    </row>
    <row r="3" spans="1:39" s="710" customFormat="1" ht="9" customHeight="1">
      <c r="A3" s="732"/>
      <c r="B3" s="731"/>
      <c r="C3" s="736" t="s">
        <v>213</v>
      </c>
      <c r="D3" s="735"/>
      <c r="E3" s="1305"/>
      <c r="F3" s="728"/>
      <c r="G3" s="728"/>
      <c r="H3" s="728"/>
      <c r="I3" s="728"/>
      <c r="J3" s="728"/>
      <c r="K3" s="727"/>
      <c r="L3" s="724"/>
      <c r="M3" s="733"/>
      <c r="N3" s="734"/>
      <c r="O3" s="733"/>
      <c r="P3" s="733"/>
      <c r="Q3" s="725"/>
      <c r="R3" s="724"/>
      <c r="S3" s="724"/>
      <c r="T3" s="724"/>
      <c r="U3" s="724"/>
      <c r="V3" s="724"/>
      <c r="W3" s="722"/>
      <c r="X3" s="723"/>
      <c r="Y3" s="722"/>
      <c r="Z3" s="1313"/>
      <c r="AA3" s="1314"/>
      <c r="AB3" s="711"/>
      <c r="AC3" s="625"/>
      <c r="AD3" s="609"/>
      <c r="AE3" s="609"/>
      <c r="AF3" s="609"/>
      <c r="AG3" s="609"/>
      <c r="AH3" s="609"/>
      <c r="AI3" s="609"/>
      <c r="AJ3" s="609"/>
      <c r="AK3" s="609"/>
      <c r="AL3" s="609"/>
      <c r="AM3" s="609"/>
    </row>
    <row r="4" spans="1:39" s="710" customFormat="1" ht="9" customHeight="1">
      <c r="A4" s="732"/>
      <c r="B4" s="731"/>
      <c r="C4" s="730"/>
      <c r="D4" s="729"/>
      <c r="E4" s="1305"/>
      <c r="F4" s="728"/>
      <c r="G4" s="728"/>
      <c r="H4" s="728"/>
      <c r="I4" s="728"/>
      <c r="J4" s="728"/>
      <c r="K4" s="727"/>
      <c r="L4" s="724"/>
      <c r="M4" s="726"/>
      <c r="N4" s="725"/>
      <c r="O4" s="726"/>
      <c r="P4" s="726"/>
      <c r="Q4" s="725"/>
      <c r="R4" s="724"/>
      <c r="S4" s="724"/>
      <c r="T4" s="724"/>
      <c r="U4" s="724"/>
      <c r="V4" s="724"/>
      <c r="W4" s="722"/>
      <c r="X4" s="723"/>
      <c r="Y4" s="722"/>
      <c r="Z4" s="1313"/>
      <c r="AA4" s="1314"/>
      <c r="AB4" s="711"/>
      <c r="AC4" s="625"/>
      <c r="AD4" s="609"/>
      <c r="AE4" s="609"/>
      <c r="AF4" s="609"/>
      <c r="AG4" s="609"/>
      <c r="AH4" s="609"/>
      <c r="AI4" s="609"/>
      <c r="AJ4" s="609"/>
      <c r="AL4" s="609"/>
      <c r="AM4" s="721"/>
    </row>
    <row r="5" spans="1:39" s="710" customFormat="1" ht="9" customHeight="1" thickBot="1">
      <c r="A5" s="720"/>
      <c r="B5" s="719"/>
      <c r="C5" s="718"/>
      <c r="D5" s="717"/>
      <c r="E5" s="1306"/>
      <c r="F5" s="716"/>
      <c r="G5" s="716"/>
      <c r="H5" s="716"/>
      <c r="I5" s="716"/>
      <c r="J5" s="716"/>
      <c r="K5" s="715"/>
      <c r="L5" s="1317" t="s">
        <v>212</v>
      </c>
      <c r="M5" s="1318"/>
      <c r="N5" s="1318"/>
      <c r="O5" s="1318"/>
      <c r="P5" s="1318"/>
      <c r="Q5" s="1319"/>
      <c r="R5" s="714"/>
      <c r="S5" s="714"/>
      <c r="T5" s="714"/>
      <c r="U5" s="714"/>
      <c r="V5" s="714"/>
      <c r="W5" s="712"/>
      <c r="X5" s="713"/>
      <c r="Y5" s="712"/>
      <c r="Z5" s="1315"/>
      <c r="AA5" s="1316"/>
      <c r="AB5" s="711"/>
      <c r="AC5" s="625"/>
      <c r="AD5" s="630"/>
      <c r="AE5" s="611"/>
      <c r="AF5" s="611"/>
      <c r="AG5" s="611"/>
      <c r="AH5" s="611"/>
      <c r="AI5" s="611"/>
      <c r="AJ5" s="611"/>
      <c r="AK5" s="611"/>
      <c r="AL5" s="611"/>
      <c r="AM5" s="611"/>
    </row>
    <row r="6" spans="1:39" ht="12.75">
      <c r="A6" s="709"/>
      <c r="B6" s="708"/>
      <c r="C6" s="674"/>
      <c r="D6" s="673"/>
      <c r="E6" s="672">
        <v>1</v>
      </c>
      <c r="F6" s="668"/>
      <c r="G6" s="668"/>
      <c r="H6" s="668"/>
      <c r="I6" s="668"/>
      <c r="J6" s="707"/>
      <c r="K6" s="666"/>
      <c r="L6" s="706"/>
      <c r="M6" s="705"/>
      <c r="N6" s="706"/>
      <c r="O6" s="705"/>
      <c r="P6" s="706"/>
      <c r="Q6" s="705"/>
      <c r="R6" s="706"/>
      <c r="S6" s="705"/>
      <c r="T6" s="706"/>
      <c r="U6" s="705"/>
      <c r="V6" s="706"/>
      <c r="W6" s="705"/>
      <c r="X6" s="704"/>
      <c r="Y6" s="703"/>
      <c r="Z6" s="659"/>
      <c r="AA6" s="651"/>
      <c r="AB6" s="614"/>
      <c r="AC6" s="625"/>
      <c r="AD6" s="623" t="s">
        <v>0</v>
      </c>
      <c r="AE6" s="621"/>
      <c r="AF6" s="622"/>
      <c r="AG6" s="622" t="s">
        <v>211</v>
      </c>
      <c r="AH6" s="622" t="s">
        <v>210</v>
      </c>
      <c r="AI6" s="621" t="s">
        <v>90</v>
      </c>
      <c r="AJ6" s="621"/>
      <c r="AK6" s="621"/>
      <c r="AL6" s="621"/>
      <c r="AM6" s="620"/>
    </row>
    <row r="7" spans="1:39" ht="13.5" thickBot="1">
      <c r="A7" s="667"/>
      <c r="B7" s="666"/>
      <c r="C7" s="668"/>
      <c r="D7" s="666"/>
      <c r="E7" s="669"/>
      <c r="F7" s="668"/>
      <c r="G7" s="668"/>
      <c r="H7" s="668"/>
      <c r="I7" s="668"/>
      <c r="J7" s="668"/>
      <c r="K7" s="666"/>
      <c r="L7" s="668"/>
      <c r="M7" s="666"/>
      <c r="N7" s="668"/>
      <c r="O7" s="666"/>
      <c r="P7" s="668"/>
      <c r="Q7" s="666"/>
      <c r="R7" s="668"/>
      <c r="S7" s="666"/>
      <c r="T7" s="668"/>
      <c r="U7" s="666"/>
      <c r="V7" s="668"/>
      <c r="W7" s="666"/>
      <c r="X7" s="702"/>
      <c r="Y7" s="701"/>
      <c r="Z7" s="652"/>
      <c r="AA7" s="651"/>
      <c r="AB7" s="614"/>
      <c r="AC7" s="625"/>
      <c r="AD7" s="1254"/>
      <c r="AE7" s="1255"/>
      <c r="AF7" s="1256"/>
      <c r="AG7" s="677"/>
      <c r="AH7" s="677"/>
      <c r="AI7" s="1260"/>
      <c r="AJ7" s="1261"/>
      <c r="AK7" s="1261"/>
      <c r="AL7" s="1261"/>
      <c r="AM7" s="1262"/>
    </row>
    <row r="8" spans="1:39" ht="15" customHeight="1">
      <c r="A8" s="675"/>
      <c r="B8" s="662"/>
      <c r="C8" s="665"/>
      <c r="D8" s="660"/>
      <c r="E8" s="664">
        <v>2</v>
      </c>
      <c r="F8" s="663"/>
      <c r="G8" s="663"/>
      <c r="H8" s="663"/>
      <c r="I8" s="663"/>
      <c r="J8" s="663"/>
      <c r="K8" s="662"/>
      <c r="L8" s="663"/>
      <c r="M8" s="662"/>
      <c r="N8" s="663"/>
      <c r="O8" s="662"/>
      <c r="P8" s="663"/>
      <c r="Q8" s="662"/>
      <c r="R8" s="663"/>
      <c r="S8" s="662"/>
      <c r="T8" s="663"/>
      <c r="U8" s="662"/>
      <c r="V8" s="663"/>
      <c r="W8" s="662"/>
      <c r="X8" s="661"/>
      <c r="Y8" s="660"/>
      <c r="Z8" s="659"/>
      <c r="AA8" s="651"/>
      <c r="AB8" s="614"/>
      <c r="AC8" s="625"/>
      <c r="AD8" s="700" t="s">
        <v>209</v>
      </c>
      <c r="AE8" s="626" t="s">
        <v>208</v>
      </c>
      <c r="AF8" s="689"/>
      <c r="AG8" s="689" t="s">
        <v>207</v>
      </c>
      <c r="AH8" s="626" t="s">
        <v>206</v>
      </c>
      <c r="AI8" s="626"/>
      <c r="AJ8" s="626"/>
      <c r="AK8" s="626"/>
      <c r="AL8" s="699"/>
      <c r="AM8" s="698"/>
    </row>
    <row r="9" spans="1:39" ht="13.5" thickBot="1">
      <c r="A9" s="675"/>
      <c r="B9" s="662"/>
      <c r="C9" s="663"/>
      <c r="D9" s="662"/>
      <c r="E9" s="676"/>
      <c r="F9" s="663"/>
      <c r="G9" s="663"/>
      <c r="H9" s="663"/>
      <c r="I9" s="663"/>
      <c r="J9" s="663"/>
      <c r="K9" s="662"/>
      <c r="L9" s="663"/>
      <c r="M9" s="662"/>
      <c r="N9" s="663"/>
      <c r="O9" s="662"/>
      <c r="P9" s="663"/>
      <c r="Q9" s="662"/>
      <c r="R9" s="663"/>
      <c r="S9" s="662"/>
      <c r="T9" s="663"/>
      <c r="U9" s="662"/>
      <c r="V9" s="663"/>
      <c r="W9" s="662"/>
      <c r="X9" s="675"/>
      <c r="Y9" s="662"/>
      <c r="Z9" s="652"/>
      <c r="AA9" s="651"/>
      <c r="AB9" s="614"/>
      <c r="AC9" s="625"/>
      <c r="AD9" s="697"/>
      <c r="AE9" s="696"/>
      <c r="AF9" s="677"/>
      <c r="AG9" s="695" t="s">
        <v>173</v>
      </c>
      <c r="AH9" s="691"/>
      <c r="AI9" s="691"/>
      <c r="AJ9" s="691"/>
      <c r="AK9" s="694"/>
      <c r="AL9" s="693"/>
      <c r="AM9" s="692"/>
    </row>
    <row r="10" spans="1:39" ht="14.25" customHeight="1">
      <c r="A10" s="667"/>
      <c r="B10" s="666"/>
      <c r="C10" s="674"/>
      <c r="D10" s="673"/>
      <c r="E10" s="672">
        <v>3</v>
      </c>
      <c r="F10" s="668"/>
      <c r="G10" s="668"/>
      <c r="H10" s="668"/>
      <c r="I10" s="668"/>
      <c r="J10" s="668"/>
      <c r="K10" s="666"/>
      <c r="L10" s="668"/>
      <c r="M10" s="666"/>
      <c r="N10" s="668"/>
      <c r="O10" s="666"/>
      <c r="P10" s="668"/>
      <c r="Q10" s="666"/>
      <c r="R10" s="668"/>
      <c r="S10" s="666"/>
      <c r="T10" s="668"/>
      <c r="U10" s="666"/>
      <c r="V10" s="668"/>
      <c r="W10" s="666"/>
      <c r="X10" s="671"/>
      <c r="Y10" s="670"/>
      <c r="Z10" s="659"/>
      <c r="AA10" s="651"/>
      <c r="AB10" s="614"/>
      <c r="AC10" s="625"/>
      <c r="AD10" s="629" t="s">
        <v>25</v>
      </c>
      <c r="AE10" s="626"/>
      <c r="AF10" s="689"/>
      <c r="AG10" s="1286" t="s">
        <v>205</v>
      </c>
      <c r="AH10" s="1287"/>
      <c r="AI10" s="1287"/>
      <c r="AJ10" s="1288"/>
      <c r="AK10" s="1248" t="s">
        <v>204</v>
      </c>
      <c r="AL10" s="1249"/>
      <c r="AM10" s="1250"/>
    </row>
    <row r="11" spans="1:39" ht="13.5" thickBot="1">
      <c r="A11" s="667"/>
      <c r="B11" s="666"/>
      <c r="C11" s="668"/>
      <c r="D11" s="666"/>
      <c r="E11" s="669"/>
      <c r="F11" s="668"/>
      <c r="G11" s="668"/>
      <c r="H11" s="668"/>
      <c r="I11" s="668"/>
      <c r="J11" s="668"/>
      <c r="K11" s="666"/>
      <c r="L11" s="668"/>
      <c r="M11" s="666"/>
      <c r="N11" s="668"/>
      <c r="O11" s="666"/>
      <c r="P11" s="668"/>
      <c r="Q11" s="666"/>
      <c r="R11" s="668"/>
      <c r="S11" s="666"/>
      <c r="T11" s="668"/>
      <c r="U11" s="666"/>
      <c r="V11" s="668"/>
      <c r="W11" s="666"/>
      <c r="X11" s="667"/>
      <c r="Y11" s="666"/>
      <c r="Z11" s="652"/>
      <c r="AA11" s="651"/>
      <c r="AB11" s="614"/>
      <c r="AC11" s="625"/>
      <c r="AD11" s="1257"/>
      <c r="AE11" s="1258"/>
      <c r="AF11" s="1259"/>
      <c r="AG11" s="691"/>
      <c r="AH11" s="1292"/>
      <c r="AI11" s="1293"/>
      <c r="AJ11" s="690"/>
      <c r="AK11" s="1251"/>
      <c r="AL11" s="1252"/>
      <c r="AM11" s="1253"/>
    </row>
    <row r="12" spans="1:39" ht="13.5" thickBot="1">
      <c r="A12" s="654"/>
      <c r="B12" s="653"/>
      <c r="C12" s="665"/>
      <c r="D12" s="660"/>
      <c r="E12" s="664">
        <v>4</v>
      </c>
      <c r="F12" s="663"/>
      <c r="G12" s="663"/>
      <c r="H12" s="663"/>
      <c r="I12" s="663"/>
      <c r="J12" s="663"/>
      <c r="K12" s="662"/>
      <c r="L12" s="663"/>
      <c r="M12" s="662"/>
      <c r="N12" s="663"/>
      <c r="O12" s="662"/>
      <c r="P12" s="663"/>
      <c r="Q12" s="662"/>
      <c r="R12" s="663"/>
      <c r="S12" s="662"/>
      <c r="T12" s="663"/>
      <c r="U12" s="662"/>
      <c r="V12" s="663"/>
      <c r="W12" s="662"/>
      <c r="X12" s="661"/>
      <c r="Y12" s="660"/>
      <c r="Z12" s="659"/>
      <c r="AA12" s="651"/>
      <c r="AB12" s="614"/>
      <c r="AC12" s="625"/>
      <c r="AD12" s="629" t="s">
        <v>203</v>
      </c>
      <c r="AE12" s="626"/>
      <c r="AF12" s="689"/>
      <c r="AG12" s="626" t="s">
        <v>202</v>
      </c>
      <c r="AH12" s="626"/>
      <c r="AI12" s="626"/>
      <c r="AJ12" s="689"/>
      <c r="AK12" s="626" t="s">
        <v>201</v>
      </c>
      <c r="AL12" s="626"/>
      <c r="AM12" s="688"/>
    </row>
    <row r="13" spans="1:39" ht="15.75" customHeight="1" thickBot="1">
      <c r="A13" s="675"/>
      <c r="B13" s="662"/>
      <c r="C13" s="663"/>
      <c r="D13" s="662"/>
      <c r="E13" s="676"/>
      <c r="F13" s="663"/>
      <c r="G13" s="663"/>
      <c r="H13" s="663"/>
      <c r="I13" s="663"/>
      <c r="J13" s="663"/>
      <c r="K13" s="662"/>
      <c r="L13" s="663"/>
      <c r="M13" s="662"/>
      <c r="N13" s="663"/>
      <c r="O13" s="662"/>
      <c r="P13" s="663"/>
      <c r="Q13" s="662"/>
      <c r="R13" s="663"/>
      <c r="S13" s="662"/>
      <c r="T13" s="663"/>
      <c r="U13" s="662"/>
      <c r="V13" s="663"/>
      <c r="W13" s="662"/>
      <c r="X13" s="675"/>
      <c r="Y13" s="662"/>
      <c r="Z13" s="652"/>
      <c r="AA13" s="651"/>
      <c r="AB13" s="614"/>
      <c r="AC13" s="625"/>
      <c r="AD13" s="1294"/>
      <c r="AE13" s="1295"/>
      <c r="AF13" s="1296"/>
      <c r="AG13" s="611"/>
      <c r="AH13" s="611"/>
      <c r="AI13" s="611"/>
      <c r="AJ13" s="612"/>
      <c r="AK13" s="611"/>
      <c r="AL13" s="611"/>
      <c r="AM13" s="610"/>
    </row>
    <row r="14" spans="1:39" ht="12.75" thickBot="1">
      <c r="A14" s="667"/>
      <c r="B14" s="666"/>
      <c r="C14" s="674"/>
      <c r="D14" s="673"/>
      <c r="E14" s="672">
        <v>5</v>
      </c>
      <c r="F14" s="668"/>
      <c r="G14" s="668"/>
      <c r="H14" s="668"/>
      <c r="I14" s="668"/>
      <c r="J14" s="668"/>
      <c r="K14" s="666"/>
      <c r="L14" s="668"/>
      <c r="M14" s="666"/>
      <c r="N14" s="668"/>
      <c r="O14" s="666"/>
      <c r="P14" s="668"/>
      <c r="Q14" s="666"/>
      <c r="R14" s="668"/>
      <c r="S14" s="666"/>
      <c r="T14" s="668"/>
      <c r="U14" s="666"/>
      <c r="V14" s="668"/>
      <c r="W14" s="666"/>
      <c r="X14" s="671"/>
      <c r="Y14" s="670"/>
      <c r="Z14" s="659"/>
      <c r="AA14" s="651"/>
      <c r="AB14" s="614"/>
      <c r="AC14" s="625"/>
      <c r="AD14" s="630" t="s">
        <v>200</v>
      </c>
      <c r="AE14" s="611"/>
      <c r="AF14" s="611"/>
      <c r="AG14" s="611"/>
      <c r="AH14" s="611"/>
      <c r="AI14" s="611"/>
      <c r="AJ14" s="630" t="s">
        <v>199</v>
      </c>
      <c r="AK14" s="611"/>
      <c r="AL14" s="611"/>
      <c r="AM14" s="611"/>
    </row>
    <row r="15" spans="1:39" ht="12.75" thickBot="1">
      <c r="A15" s="667"/>
      <c r="B15" s="666"/>
      <c r="C15" s="668"/>
      <c r="D15" s="666"/>
      <c r="E15" s="669"/>
      <c r="F15" s="668"/>
      <c r="G15" s="668"/>
      <c r="H15" s="668"/>
      <c r="I15" s="668"/>
      <c r="J15" s="668"/>
      <c r="K15" s="666"/>
      <c r="L15" s="668"/>
      <c r="M15" s="666"/>
      <c r="N15" s="668"/>
      <c r="O15" s="666"/>
      <c r="P15" s="668"/>
      <c r="Q15" s="666"/>
      <c r="R15" s="668"/>
      <c r="S15" s="666"/>
      <c r="T15" s="668"/>
      <c r="U15" s="666"/>
      <c r="V15" s="668"/>
      <c r="W15" s="666"/>
      <c r="X15" s="667"/>
      <c r="Y15" s="666"/>
      <c r="Z15" s="652"/>
      <c r="AA15" s="651"/>
      <c r="AB15" s="614"/>
      <c r="AC15" s="625"/>
      <c r="AD15" s="623" t="s">
        <v>198</v>
      </c>
      <c r="AE15" s="621"/>
      <c r="AF15" s="621"/>
      <c r="AG15" s="622"/>
      <c r="AH15" s="621" t="s">
        <v>98</v>
      </c>
      <c r="AI15" s="622"/>
      <c r="AJ15" s="621" t="s">
        <v>197</v>
      </c>
      <c r="AK15" s="622"/>
      <c r="AL15" s="621" t="s">
        <v>196</v>
      </c>
      <c r="AM15" s="620"/>
    </row>
    <row r="16" spans="1:39" ht="12.75">
      <c r="A16" s="675"/>
      <c r="B16" s="662"/>
      <c r="C16" s="665"/>
      <c r="D16" s="660"/>
      <c r="E16" s="664">
        <v>6</v>
      </c>
      <c r="F16" s="663"/>
      <c r="G16" s="663"/>
      <c r="H16" s="663"/>
      <c r="I16" s="663"/>
      <c r="J16" s="663"/>
      <c r="K16" s="662"/>
      <c r="L16" s="663"/>
      <c r="M16" s="662"/>
      <c r="N16" s="663"/>
      <c r="O16" s="662"/>
      <c r="P16" s="663"/>
      <c r="Q16" s="662"/>
      <c r="R16" s="663"/>
      <c r="S16" s="662"/>
      <c r="T16" s="663"/>
      <c r="U16" s="662"/>
      <c r="V16" s="663"/>
      <c r="W16" s="662"/>
      <c r="X16" s="661"/>
      <c r="Y16" s="660"/>
      <c r="Z16" s="659"/>
      <c r="AA16" s="651"/>
      <c r="AB16" s="614"/>
      <c r="AC16" s="625"/>
      <c r="AD16" s="1254"/>
      <c r="AE16" s="1255"/>
      <c r="AF16" s="1255"/>
      <c r="AG16" s="1256"/>
      <c r="AH16" s="1297"/>
      <c r="AI16" s="1256"/>
      <c r="AJ16" s="625"/>
      <c r="AK16" s="627"/>
      <c r="AL16" s="625"/>
      <c r="AM16" s="624"/>
    </row>
    <row r="17" spans="1:39" ht="13.5" thickBot="1">
      <c r="A17" s="675"/>
      <c r="B17" s="662"/>
      <c r="C17" s="663"/>
      <c r="D17" s="662"/>
      <c r="E17" s="676"/>
      <c r="F17" s="663"/>
      <c r="G17" s="663"/>
      <c r="H17" s="663"/>
      <c r="I17" s="663"/>
      <c r="J17" s="663"/>
      <c r="K17" s="662"/>
      <c r="L17" s="663"/>
      <c r="M17" s="662"/>
      <c r="N17" s="663"/>
      <c r="O17" s="662"/>
      <c r="P17" s="663"/>
      <c r="Q17" s="662"/>
      <c r="R17" s="663"/>
      <c r="S17" s="662"/>
      <c r="T17" s="663"/>
      <c r="U17" s="662"/>
      <c r="V17" s="663"/>
      <c r="W17" s="662"/>
      <c r="X17" s="675"/>
      <c r="Y17" s="662"/>
      <c r="Z17" s="652"/>
      <c r="AA17" s="651"/>
      <c r="AB17" s="614"/>
      <c r="AC17" s="625"/>
      <c r="AD17" s="1283"/>
      <c r="AE17" s="1284"/>
      <c r="AF17" s="1284"/>
      <c r="AG17" s="1285"/>
      <c r="AH17" s="1291"/>
      <c r="AI17" s="1285"/>
      <c r="AJ17" s="625"/>
      <c r="AK17" s="627"/>
      <c r="AL17" s="625"/>
      <c r="AM17" s="624"/>
    </row>
    <row r="18" spans="1:39" ht="15.75" customHeight="1" thickBot="1">
      <c r="A18" s="681"/>
      <c r="B18" s="680"/>
      <c r="C18" s="674"/>
      <c r="D18" s="673"/>
      <c r="E18" s="672">
        <v>7</v>
      </c>
      <c r="F18" s="668"/>
      <c r="G18" s="668"/>
      <c r="H18" s="668"/>
      <c r="I18" s="668"/>
      <c r="J18" s="668"/>
      <c r="K18" s="666"/>
      <c r="L18" s="668"/>
      <c r="M18" s="666"/>
      <c r="N18" s="668"/>
      <c r="O18" s="666"/>
      <c r="P18" s="668"/>
      <c r="Q18" s="666"/>
      <c r="R18" s="668"/>
      <c r="S18" s="666"/>
      <c r="T18" s="668"/>
      <c r="U18" s="666"/>
      <c r="V18" s="668"/>
      <c r="W18" s="666"/>
      <c r="X18" s="671"/>
      <c r="Y18" s="670"/>
      <c r="Z18" s="659"/>
      <c r="AA18" s="651"/>
      <c r="AB18" s="614"/>
      <c r="AC18" s="625"/>
      <c r="AD18" s="1300"/>
      <c r="AE18" s="1301"/>
      <c r="AF18" s="1301"/>
      <c r="AG18" s="1290"/>
      <c r="AH18" s="1289"/>
      <c r="AI18" s="1290"/>
      <c r="AJ18" s="611"/>
      <c r="AK18" s="612"/>
      <c r="AL18" s="611"/>
      <c r="AM18" s="610"/>
    </row>
    <row r="19" spans="1:39" ht="12.75" thickBot="1">
      <c r="A19" s="667"/>
      <c r="B19" s="666"/>
      <c r="C19" s="668"/>
      <c r="D19" s="666"/>
      <c r="E19" s="669"/>
      <c r="F19" s="668"/>
      <c r="G19" s="668"/>
      <c r="H19" s="668"/>
      <c r="I19" s="668"/>
      <c r="J19" s="668"/>
      <c r="K19" s="666"/>
      <c r="L19" s="668"/>
      <c r="M19" s="666"/>
      <c r="N19" s="668"/>
      <c r="O19" s="666"/>
      <c r="P19" s="668"/>
      <c r="Q19" s="666"/>
      <c r="R19" s="668"/>
      <c r="S19" s="666"/>
      <c r="T19" s="668"/>
      <c r="U19" s="666"/>
      <c r="V19" s="668"/>
      <c r="W19" s="666"/>
      <c r="X19" s="667"/>
      <c r="Y19" s="666"/>
      <c r="Z19" s="652"/>
      <c r="AA19" s="651"/>
      <c r="AB19" s="614"/>
      <c r="AC19" s="625"/>
      <c r="AD19" s="1269" t="s">
        <v>143</v>
      </c>
      <c r="AE19" s="1269"/>
      <c r="AF19" s="1269"/>
      <c r="AG19" s="1269"/>
      <c r="AH19" s="1269"/>
      <c r="AI19" s="1269"/>
      <c r="AJ19" s="1269"/>
      <c r="AK19" s="1269"/>
      <c r="AL19" s="1269"/>
      <c r="AM19" s="1269"/>
    </row>
    <row r="20" spans="1:39" ht="12">
      <c r="A20" s="675"/>
      <c r="B20" s="662"/>
      <c r="C20" s="665"/>
      <c r="D20" s="660"/>
      <c r="E20" s="664">
        <v>8</v>
      </c>
      <c r="F20" s="663"/>
      <c r="G20" s="663"/>
      <c r="H20" s="663"/>
      <c r="I20" s="663"/>
      <c r="J20" s="663"/>
      <c r="K20" s="662"/>
      <c r="L20" s="663"/>
      <c r="M20" s="662"/>
      <c r="N20" s="663"/>
      <c r="O20" s="662"/>
      <c r="P20" s="663"/>
      <c r="Q20" s="662"/>
      <c r="R20" s="663"/>
      <c r="S20" s="662"/>
      <c r="T20" s="663"/>
      <c r="U20" s="662"/>
      <c r="V20" s="663"/>
      <c r="W20" s="662"/>
      <c r="X20" s="661"/>
      <c r="Y20" s="660"/>
      <c r="Z20" s="659"/>
      <c r="AA20" s="651"/>
      <c r="AB20" s="614"/>
      <c r="AC20" s="625"/>
      <c r="AD20" s="623" t="s">
        <v>198</v>
      </c>
      <c r="AE20" s="621"/>
      <c r="AF20" s="621"/>
      <c r="AG20" s="622"/>
      <c r="AH20" s="621" t="s">
        <v>98</v>
      </c>
      <c r="AI20" s="622"/>
      <c r="AJ20" s="621" t="s">
        <v>197</v>
      </c>
      <c r="AK20" s="622"/>
      <c r="AL20" s="621" t="s">
        <v>196</v>
      </c>
      <c r="AM20" s="620"/>
    </row>
    <row r="21" spans="1:39" ht="13.5" thickBot="1">
      <c r="A21" s="675"/>
      <c r="B21" s="662"/>
      <c r="C21" s="663"/>
      <c r="D21" s="662"/>
      <c r="E21" s="676"/>
      <c r="F21" s="663"/>
      <c r="G21" s="663"/>
      <c r="H21" s="663"/>
      <c r="I21" s="663"/>
      <c r="J21" s="663"/>
      <c r="K21" s="662"/>
      <c r="L21" s="663"/>
      <c r="M21" s="662"/>
      <c r="N21" s="663"/>
      <c r="O21" s="662"/>
      <c r="P21" s="663"/>
      <c r="Q21" s="662"/>
      <c r="R21" s="663"/>
      <c r="S21" s="662"/>
      <c r="T21" s="663"/>
      <c r="U21" s="662"/>
      <c r="V21" s="663"/>
      <c r="W21" s="662"/>
      <c r="X21" s="675"/>
      <c r="Y21" s="662"/>
      <c r="Z21" s="652"/>
      <c r="AA21" s="651"/>
      <c r="AB21" s="614"/>
      <c r="AC21" s="625"/>
      <c r="AD21" s="1254"/>
      <c r="AE21" s="1255"/>
      <c r="AF21" s="1255"/>
      <c r="AG21" s="1256"/>
      <c r="AH21" s="1297"/>
      <c r="AI21" s="1256"/>
      <c r="AJ21" s="625"/>
      <c r="AK21" s="627"/>
      <c r="AL21" s="625"/>
      <c r="AM21" s="624"/>
    </row>
    <row r="22" spans="1:39" ht="12.75">
      <c r="A22" s="667"/>
      <c r="B22" s="666"/>
      <c r="C22" s="674"/>
      <c r="D22" s="673"/>
      <c r="E22" s="672">
        <v>9</v>
      </c>
      <c r="F22" s="668"/>
      <c r="G22" s="668"/>
      <c r="H22" s="668"/>
      <c r="I22" s="668"/>
      <c r="J22" s="668"/>
      <c r="K22" s="666"/>
      <c r="L22" s="668"/>
      <c r="M22" s="666"/>
      <c r="N22" s="668"/>
      <c r="O22" s="666"/>
      <c r="P22" s="668"/>
      <c r="Q22" s="666"/>
      <c r="R22" s="668"/>
      <c r="S22" s="666"/>
      <c r="T22" s="668"/>
      <c r="U22" s="666"/>
      <c r="V22" s="668"/>
      <c r="W22" s="666"/>
      <c r="X22" s="671"/>
      <c r="Y22" s="670"/>
      <c r="Z22" s="659"/>
      <c r="AA22" s="651"/>
      <c r="AB22" s="614"/>
      <c r="AC22" s="625"/>
      <c r="AD22" s="1283"/>
      <c r="AE22" s="1284"/>
      <c r="AF22" s="1284"/>
      <c r="AG22" s="1285"/>
      <c r="AH22" s="1291"/>
      <c r="AI22" s="1285"/>
      <c r="AJ22" s="625"/>
      <c r="AK22" s="627"/>
      <c r="AL22" s="625"/>
      <c r="AM22" s="624"/>
    </row>
    <row r="23" spans="1:39" ht="13.5" thickBot="1">
      <c r="A23" s="667"/>
      <c r="B23" s="666"/>
      <c r="C23" s="668"/>
      <c r="D23" s="666"/>
      <c r="E23" s="669"/>
      <c r="F23" s="668"/>
      <c r="G23" s="668"/>
      <c r="H23" s="668"/>
      <c r="I23" s="668"/>
      <c r="J23" s="668"/>
      <c r="K23" s="666"/>
      <c r="L23" s="668"/>
      <c r="M23" s="666"/>
      <c r="N23" s="668"/>
      <c r="O23" s="666"/>
      <c r="P23" s="668"/>
      <c r="Q23" s="666"/>
      <c r="R23" s="668"/>
      <c r="S23" s="666"/>
      <c r="T23" s="668"/>
      <c r="U23" s="666"/>
      <c r="V23" s="668"/>
      <c r="W23" s="666"/>
      <c r="X23" s="667"/>
      <c r="Y23" s="679"/>
      <c r="Z23" s="652"/>
      <c r="AA23" s="651"/>
      <c r="AB23" s="614"/>
      <c r="AC23" s="625"/>
      <c r="AD23" s="1300"/>
      <c r="AE23" s="1301"/>
      <c r="AF23" s="1301"/>
      <c r="AG23" s="1290"/>
      <c r="AH23" s="1289"/>
      <c r="AI23" s="1290"/>
      <c r="AJ23" s="611"/>
      <c r="AK23" s="612"/>
      <c r="AL23" s="611"/>
      <c r="AM23" s="610"/>
    </row>
    <row r="24" spans="1:39" ht="12.75" thickBot="1">
      <c r="A24" s="654"/>
      <c r="B24" s="653"/>
      <c r="C24" s="665"/>
      <c r="D24" s="660"/>
      <c r="E24" s="664">
        <v>10</v>
      </c>
      <c r="F24" s="663"/>
      <c r="G24" s="663"/>
      <c r="H24" s="663"/>
      <c r="I24" s="663"/>
      <c r="J24" s="663"/>
      <c r="K24" s="662"/>
      <c r="L24" s="663"/>
      <c r="M24" s="662"/>
      <c r="N24" s="663"/>
      <c r="O24" s="662"/>
      <c r="P24" s="663"/>
      <c r="Q24" s="662"/>
      <c r="R24" s="663"/>
      <c r="S24" s="662"/>
      <c r="T24" s="663"/>
      <c r="U24" s="662"/>
      <c r="V24" s="663"/>
      <c r="W24" s="662"/>
      <c r="X24" s="661"/>
      <c r="Y24" s="660"/>
      <c r="Z24" s="659"/>
      <c r="AA24" s="651"/>
      <c r="AB24" s="614"/>
      <c r="AC24" s="625"/>
      <c r="AD24" s="630" t="s">
        <v>195</v>
      </c>
      <c r="AE24" s="611"/>
      <c r="AF24" s="611"/>
      <c r="AG24" s="611"/>
      <c r="AH24" s="611"/>
      <c r="AI24" s="611"/>
      <c r="AJ24" s="611"/>
      <c r="AK24" s="611"/>
      <c r="AL24" s="611"/>
      <c r="AM24" s="611"/>
    </row>
    <row r="25" spans="1:39" ht="12.75" thickBot="1">
      <c r="A25" s="675"/>
      <c r="B25" s="662"/>
      <c r="C25" s="663"/>
      <c r="D25" s="662"/>
      <c r="E25" s="676"/>
      <c r="F25" s="663"/>
      <c r="G25" s="663"/>
      <c r="H25" s="663"/>
      <c r="I25" s="663"/>
      <c r="J25" s="663"/>
      <c r="K25" s="662"/>
      <c r="L25" s="663"/>
      <c r="M25" s="662"/>
      <c r="N25" s="663"/>
      <c r="O25" s="662"/>
      <c r="P25" s="663"/>
      <c r="Q25" s="662"/>
      <c r="R25" s="663"/>
      <c r="S25" s="662"/>
      <c r="T25" s="663"/>
      <c r="U25" s="662"/>
      <c r="V25" s="663"/>
      <c r="W25" s="662"/>
      <c r="X25" s="675"/>
      <c r="Y25" s="662"/>
      <c r="Z25" s="652"/>
      <c r="AA25" s="651"/>
      <c r="AB25" s="614"/>
      <c r="AC25" s="625"/>
      <c r="AD25" s="623" t="s">
        <v>194</v>
      </c>
      <c r="AE25" s="622"/>
      <c r="AF25" s="621" t="s">
        <v>193</v>
      </c>
      <c r="AG25" s="622"/>
      <c r="AH25" s="621" t="s">
        <v>192</v>
      </c>
      <c r="AI25" s="622"/>
      <c r="AJ25" s="1274" t="s">
        <v>191</v>
      </c>
      <c r="AK25" s="1275"/>
      <c r="AL25" s="1275"/>
      <c r="AM25" s="1276"/>
    </row>
    <row r="26" spans="1:39" ht="12.75" thickBot="1">
      <c r="A26" s="667"/>
      <c r="B26" s="666"/>
      <c r="C26" s="674"/>
      <c r="D26" s="673"/>
      <c r="E26" s="672">
        <v>11</v>
      </c>
      <c r="F26" s="668"/>
      <c r="G26" s="668"/>
      <c r="H26" s="668"/>
      <c r="I26" s="668"/>
      <c r="J26" s="668"/>
      <c r="K26" s="666"/>
      <c r="L26" s="668"/>
      <c r="M26" s="666"/>
      <c r="N26" s="668"/>
      <c r="O26" s="666"/>
      <c r="P26" s="668"/>
      <c r="Q26" s="666"/>
      <c r="R26" s="668"/>
      <c r="S26" s="666"/>
      <c r="T26" s="668"/>
      <c r="U26" s="666"/>
      <c r="V26" s="668"/>
      <c r="W26" s="666"/>
      <c r="X26" s="671"/>
      <c r="Y26" s="670"/>
      <c r="Z26" s="659"/>
      <c r="AA26" s="651"/>
      <c r="AB26" s="614"/>
      <c r="AC26" s="625"/>
      <c r="AD26" s="637"/>
      <c r="AE26" s="612"/>
      <c r="AF26" s="611"/>
      <c r="AG26" s="612"/>
      <c r="AH26" s="611"/>
      <c r="AI26" s="612"/>
      <c r="AJ26" s="611"/>
      <c r="AK26" s="611"/>
      <c r="AL26" s="611"/>
      <c r="AM26" s="610"/>
    </row>
    <row r="27" spans="1:39" ht="12.75" thickBot="1">
      <c r="A27" s="667"/>
      <c r="B27" s="666"/>
      <c r="C27" s="668"/>
      <c r="D27" s="666"/>
      <c r="E27" s="669"/>
      <c r="F27" s="668"/>
      <c r="G27" s="668"/>
      <c r="H27" s="668"/>
      <c r="I27" s="668"/>
      <c r="J27" s="668"/>
      <c r="K27" s="666"/>
      <c r="L27" s="668"/>
      <c r="M27" s="666"/>
      <c r="N27" s="668"/>
      <c r="O27" s="666"/>
      <c r="P27" s="668"/>
      <c r="Q27" s="666"/>
      <c r="R27" s="668"/>
      <c r="S27" s="666"/>
      <c r="T27" s="668"/>
      <c r="U27" s="666"/>
      <c r="V27" s="668"/>
      <c r="W27" s="666"/>
      <c r="X27" s="667"/>
      <c r="Y27" s="666"/>
      <c r="Z27" s="652"/>
      <c r="AA27" s="651"/>
      <c r="AB27" s="614"/>
      <c r="AC27" s="625"/>
      <c r="AD27" s="623" t="s">
        <v>190</v>
      </c>
      <c r="AE27" s="621"/>
      <c r="AF27" s="621"/>
      <c r="AG27" s="621"/>
      <c r="AH27" s="622"/>
      <c r="AI27" s="1270" t="s">
        <v>189</v>
      </c>
      <c r="AJ27" s="1271"/>
      <c r="AK27" s="687"/>
      <c r="AL27" s="687"/>
      <c r="AM27" s="686"/>
    </row>
    <row r="28" spans="1:39" ht="12.75" thickBot="1">
      <c r="A28" s="675"/>
      <c r="B28" s="662"/>
      <c r="C28" s="665"/>
      <c r="D28" s="660"/>
      <c r="E28" s="664">
        <v>12</v>
      </c>
      <c r="F28" s="663"/>
      <c r="G28" s="663"/>
      <c r="H28" s="663"/>
      <c r="I28" s="663"/>
      <c r="J28" s="663"/>
      <c r="K28" s="662"/>
      <c r="L28" s="663"/>
      <c r="M28" s="662"/>
      <c r="N28" s="663"/>
      <c r="O28" s="662"/>
      <c r="P28" s="663"/>
      <c r="Q28" s="662"/>
      <c r="R28" s="663"/>
      <c r="S28" s="662"/>
      <c r="T28" s="663"/>
      <c r="U28" s="662"/>
      <c r="V28" s="663"/>
      <c r="W28" s="662"/>
      <c r="X28" s="661"/>
      <c r="Y28" s="660"/>
      <c r="Z28" s="659"/>
      <c r="AA28" s="651"/>
      <c r="AB28" s="614"/>
      <c r="AC28" s="625"/>
      <c r="AD28" s="637"/>
      <c r="AE28" s="611"/>
      <c r="AF28" s="611"/>
      <c r="AG28" s="611"/>
      <c r="AH28" s="612"/>
      <c r="AI28" s="1272"/>
      <c r="AJ28" s="1273"/>
      <c r="AK28" s="687"/>
      <c r="AL28" s="687"/>
      <c r="AM28" s="686"/>
    </row>
    <row r="29" spans="1:39" ht="12.75" thickBot="1">
      <c r="A29" s="675"/>
      <c r="B29" s="662"/>
      <c r="C29" s="655"/>
      <c r="D29" s="653"/>
      <c r="E29" s="656"/>
      <c r="F29" s="655"/>
      <c r="G29" s="655"/>
      <c r="H29" s="655"/>
      <c r="I29" s="655"/>
      <c r="J29" s="655"/>
      <c r="K29" s="653"/>
      <c r="L29" s="655"/>
      <c r="M29" s="653"/>
      <c r="N29" s="655"/>
      <c r="O29" s="653"/>
      <c r="P29" s="655"/>
      <c r="Q29" s="653"/>
      <c r="R29" s="655"/>
      <c r="S29" s="653"/>
      <c r="T29" s="655"/>
      <c r="U29" s="653"/>
      <c r="V29" s="655"/>
      <c r="W29" s="653"/>
      <c r="X29" s="654"/>
      <c r="Y29" s="653"/>
      <c r="Z29" s="652"/>
      <c r="AA29" s="651"/>
      <c r="AB29" s="614"/>
      <c r="AC29" s="625"/>
      <c r="AD29" s="685"/>
      <c r="AI29" s="684" t="s">
        <v>188</v>
      </c>
      <c r="AJ29" s="683"/>
      <c r="AK29" s="636"/>
      <c r="AL29" s="636"/>
      <c r="AM29" s="682"/>
    </row>
    <row r="30" spans="1:30" ht="12.75" thickBot="1">
      <c r="A30" s="681"/>
      <c r="B30" s="680"/>
      <c r="C30" s="674"/>
      <c r="D30" s="673"/>
      <c r="E30" s="672" t="s">
        <v>187</v>
      </c>
      <c r="F30" s="668"/>
      <c r="G30" s="668"/>
      <c r="H30" s="668"/>
      <c r="I30" s="668"/>
      <c r="J30" s="668"/>
      <c r="K30" s="666"/>
      <c r="L30" s="668"/>
      <c r="M30" s="666"/>
      <c r="N30" s="668"/>
      <c r="O30" s="666"/>
      <c r="P30" s="668"/>
      <c r="Q30" s="666"/>
      <c r="R30" s="668"/>
      <c r="S30" s="666"/>
      <c r="T30" s="668"/>
      <c r="U30" s="666"/>
      <c r="V30" s="668"/>
      <c r="W30" s="666"/>
      <c r="X30" s="671"/>
      <c r="Y30" s="670"/>
      <c r="Z30" s="659"/>
      <c r="AA30" s="651"/>
      <c r="AB30" s="614"/>
      <c r="AC30" s="625"/>
      <c r="AD30" s="643" t="s">
        <v>186</v>
      </c>
    </row>
    <row r="31" spans="1:39" ht="15" customHeight="1" thickBot="1">
      <c r="A31" s="667"/>
      <c r="B31" s="666"/>
      <c r="C31" s="668"/>
      <c r="D31" s="666"/>
      <c r="E31" s="669"/>
      <c r="F31" s="668"/>
      <c r="G31" s="668"/>
      <c r="H31" s="668"/>
      <c r="I31" s="668"/>
      <c r="J31" s="668"/>
      <c r="K31" s="666"/>
      <c r="L31" s="668"/>
      <c r="M31" s="666"/>
      <c r="N31" s="668"/>
      <c r="O31" s="666"/>
      <c r="P31" s="668"/>
      <c r="Q31" s="666"/>
      <c r="R31" s="668"/>
      <c r="S31" s="666"/>
      <c r="T31" s="668"/>
      <c r="U31" s="666"/>
      <c r="V31" s="668"/>
      <c r="W31" s="666"/>
      <c r="X31" s="667"/>
      <c r="Y31" s="679"/>
      <c r="Z31" s="652"/>
      <c r="AA31" s="651"/>
      <c r="AB31" s="614"/>
      <c r="AC31" s="625"/>
      <c r="AD31" s="623" t="s">
        <v>185</v>
      </c>
      <c r="AE31" s="638"/>
      <c r="AF31" s="1298" t="s">
        <v>184</v>
      </c>
      <c r="AG31" s="1263" t="s">
        <v>183</v>
      </c>
      <c r="AH31" s="1264"/>
      <c r="AI31" s="1281"/>
      <c r="AJ31" s="1263" t="s">
        <v>182</v>
      </c>
      <c r="AK31" s="1281"/>
      <c r="AL31" s="1277" t="s">
        <v>181</v>
      </c>
      <c r="AM31" s="1278"/>
    </row>
    <row r="32" spans="1:39" ht="12">
      <c r="A32" s="675"/>
      <c r="B32" s="662"/>
      <c r="C32" s="665"/>
      <c r="D32" s="660"/>
      <c r="E32" s="664" t="s">
        <v>180</v>
      </c>
      <c r="F32" s="663"/>
      <c r="G32" s="663"/>
      <c r="H32" s="663"/>
      <c r="I32" s="663"/>
      <c r="J32" s="663"/>
      <c r="K32" s="662"/>
      <c r="L32" s="663"/>
      <c r="M32" s="662"/>
      <c r="N32" s="663"/>
      <c r="O32" s="662"/>
      <c r="P32" s="663"/>
      <c r="Q32" s="662"/>
      <c r="R32" s="663"/>
      <c r="S32" s="662"/>
      <c r="T32" s="663"/>
      <c r="U32" s="662"/>
      <c r="V32" s="663"/>
      <c r="W32" s="662"/>
      <c r="X32" s="661"/>
      <c r="Y32" s="660"/>
      <c r="Z32" s="659"/>
      <c r="AA32" s="651"/>
      <c r="AB32" s="614"/>
      <c r="AC32" s="641"/>
      <c r="AD32" s="678"/>
      <c r="AE32" s="677"/>
      <c r="AF32" s="1299"/>
      <c r="AG32" s="1251"/>
      <c r="AH32" s="1252"/>
      <c r="AI32" s="1282"/>
      <c r="AJ32" s="1251"/>
      <c r="AK32" s="1282"/>
      <c r="AL32" s="1279"/>
      <c r="AM32" s="1280"/>
    </row>
    <row r="33" spans="1:39" ht="12.75" thickBot="1">
      <c r="A33" s="675"/>
      <c r="B33" s="662"/>
      <c r="C33" s="663"/>
      <c r="D33" s="662"/>
      <c r="E33" s="676"/>
      <c r="F33" s="663"/>
      <c r="G33" s="663"/>
      <c r="H33" s="663"/>
      <c r="I33" s="663"/>
      <c r="J33" s="663"/>
      <c r="K33" s="662"/>
      <c r="L33" s="663"/>
      <c r="M33" s="662"/>
      <c r="N33" s="663"/>
      <c r="O33" s="662"/>
      <c r="P33" s="663"/>
      <c r="Q33" s="662"/>
      <c r="R33" s="663"/>
      <c r="S33" s="662"/>
      <c r="T33" s="663"/>
      <c r="U33" s="662"/>
      <c r="V33" s="663"/>
      <c r="W33" s="662"/>
      <c r="X33" s="675"/>
      <c r="Y33" s="662"/>
      <c r="Z33" s="652"/>
      <c r="AA33" s="651"/>
      <c r="AB33" s="614"/>
      <c r="AD33" s="645"/>
      <c r="AE33" s="627"/>
      <c r="AF33" s="644"/>
      <c r="AG33" s="625"/>
      <c r="AH33" s="625"/>
      <c r="AI33" s="625"/>
      <c r="AJ33" s="642"/>
      <c r="AK33" s="625"/>
      <c r="AL33" s="642"/>
      <c r="AM33" s="624"/>
    </row>
    <row r="34" spans="1:39" ht="12">
      <c r="A34" s="667"/>
      <c r="B34" s="666"/>
      <c r="C34" s="674"/>
      <c r="D34" s="673"/>
      <c r="E34" s="672" t="s">
        <v>179</v>
      </c>
      <c r="F34" s="668"/>
      <c r="G34" s="668"/>
      <c r="H34" s="668"/>
      <c r="I34" s="668"/>
      <c r="J34" s="668"/>
      <c r="K34" s="666"/>
      <c r="L34" s="668"/>
      <c r="M34" s="666"/>
      <c r="N34" s="668"/>
      <c r="O34" s="666"/>
      <c r="P34" s="668"/>
      <c r="Q34" s="666"/>
      <c r="R34" s="668"/>
      <c r="S34" s="666"/>
      <c r="T34" s="668"/>
      <c r="U34" s="666"/>
      <c r="V34" s="668"/>
      <c r="W34" s="666"/>
      <c r="X34" s="671"/>
      <c r="Y34" s="670"/>
      <c r="Z34" s="659"/>
      <c r="AA34" s="651"/>
      <c r="AB34" s="614"/>
      <c r="AD34" s="645"/>
      <c r="AE34" s="627"/>
      <c r="AF34" s="644"/>
      <c r="AG34" s="625"/>
      <c r="AH34" s="625"/>
      <c r="AI34" s="625"/>
      <c r="AJ34" s="642"/>
      <c r="AK34" s="625"/>
      <c r="AL34" s="642"/>
      <c r="AM34" s="624"/>
    </row>
    <row r="35" spans="1:39" ht="12.75" thickBot="1">
      <c r="A35" s="667"/>
      <c r="B35" s="666"/>
      <c r="C35" s="668"/>
      <c r="D35" s="666"/>
      <c r="E35" s="669"/>
      <c r="F35" s="668"/>
      <c r="G35" s="668"/>
      <c r="H35" s="668"/>
      <c r="I35" s="668"/>
      <c r="J35" s="668"/>
      <c r="K35" s="666"/>
      <c r="L35" s="668"/>
      <c r="M35" s="666"/>
      <c r="N35" s="668"/>
      <c r="O35" s="666"/>
      <c r="P35" s="668"/>
      <c r="Q35" s="666"/>
      <c r="R35" s="668"/>
      <c r="S35" s="666"/>
      <c r="T35" s="668"/>
      <c r="U35" s="666"/>
      <c r="V35" s="668"/>
      <c r="W35" s="666"/>
      <c r="X35" s="667"/>
      <c r="Y35" s="666"/>
      <c r="Z35" s="652"/>
      <c r="AA35" s="651"/>
      <c r="AB35" s="614"/>
      <c r="AD35" s="645"/>
      <c r="AE35" s="627"/>
      <c r="AF35" s="644"/>
      <c r="AG35" s="625"/>
      <c r="AH35" s="625"/>
      <c r="AI35" s="625"/>
      <c r="AJ35" s="642"/>
      <c r="AK35" s="625"/>
      <c r="AL35" s="642"/>
      <c r="AM35" s="624"/>
    </row>
    <row r="36" spans="1:39" ht="12.75" thickBot="1">
      <c r="A36" s="654"/>
      <c r="B36" s="653"/>
      <c r="C36" s="665"/>
      <c r="D36" s="660"/>
      <c r="E36" s="664" t="s">
        <v>178</v>
      </c>
      <c r="F36" s="663"/>
      <c r="G36" s="663"/>
      <c r="H36" s="663"/>
      <c r="I36" s="663"/>
      <c r="J36" s="663"/>
      <c r="K36" s="662"/>
      <c r="L36" s="663"/>
      <c r="M36" s="662"/>
      <c r="N36" s="663"/>
      <c r="O36" s="662"/>
      <c r="P36" s="663"/>
      <c r="Q36" s="662"/>
      <c r="R36" s="663"/>
      <c r="S36" s="662"/>
      <c r="T36" s="663"/>
      <c r="U36" s="662"/>
      <c r="V36" s="663"/>
      <c r="W36" s="662"/>
      <c r="X36" s="661"/>
      <c r="Y36" s="660"/>
      <c r="Z36" s="659"/>
      <c r="AA36" s="651"/>
      <c r="AB36" s="614"/>
      <c r="AD36" s="645"/>
      <c r="AE36" s="627"/>
      <c r="AF36" s="644"/>
      <c r="AG36" s="625"/>
      <c r="AH36" s="625"/>
      <c r="AI36" s="625"/>
      <c r="AJ36" s="642"/>
      <c r="AK36" s="625"/>
      <c r="AL36" s="642"/>
      <c r="AM36" s="624"/>
    </row>
    <row r="37" spans="1:39" ht="12.75" thickBot="1">
      <c r="A37" s="658"/>
      <c r="B37" s="657"/>
      <c r="C37" s="655"/>
      <c r="D37" s="653"/>
      <c r="E37" s="656"/>
      <c r="F37" s="655"/>
      <c r="G37" s="655"/>
      <c r="H37" s="655"/>
      <c r="I37" s="655"/>
      <c r="J37" s="655"/>
      <c r="K37" s="653"/>
      <c r="L37" s="655"/>
      <c r="M37" s="653"/>
      <c r="N37" s="655"/>
      <c r="O37" s="653"/>
      <c r="P37" s="655"/>
      <c r="Q37" s="653"/>
      <c r="R37" s="655"/>
      <c r="S37" s="653"/>
      <c r="T37" s="655"/>
      <c r="U37" s="653"/>
      <c r="V37" s="655"/>
      <c r="W37" s="653"/>
      <c r="X37" s="654"/>
      <c r="Y37" s="653"/>
      <c r="Z37" s="652"/>
      <c r="AA37" s="651"/>
      <c r="AB37" s="614"/>
      <c r="AD37" s="645"/>
      <c r="AE37" s="627"/>
      <c r="AF37" s="644"/>
      <c r="AG37" s="625"/>
      <c r="AH37" s="625"/>
      <c r="AI37" s="625"/>
      <c r="AJ37" s="642"/>
      <c r="AK37" s="625"/>
      <c r="AL37" s="642"/>
      <c r="AM37" s="624"/>
    </row>
    <row r="38" spans="1:39" s="641" customFormat="1" ht="11.25" customHeight="1" thickBot="1">
      <c r="A38" s="650" t="s">
        <v>177</v>
      </c>
      <c r="C38" s="650"/>
      <c r="Q38" s="649" t="s">
        <v>176</v>
      </c>
      <c r="R38" s="647" t="s">
        <v>175</v>
      </c>
      <c r="S38" s="648"/>
      <c r="T38" s="647" t="s">
        <v>174</v>
      </c>
      <c r="U38" s="647"/>
      <c r="V38" s="647" t="s">
        <v>173</v>
      </c>
      <c r="W38" s="647"/>
      <c r="AB38" s="646"/>
      <c r="AC38" s="609"/>
      <c r="AD38" s="645"/>
      <c r="AE38" s="627"/>
      <c r="AF38" s="644"/>
      <c r="AG38" s="625"/>
      <c r="AH38" s="625"/>
      <c r="AI38" s="643"/>
      <c r="AJ38" s="642"/>
      <c r="AK38" s="643"/>
      <c r="AL38" s="642"/>
      <c r="AM38" s="624"/>
    </row>
    <row r="39" spans="1:39" ht="9" customHeight="1" thickBot="1">
      <c r="A39" s="623" t="s">
        <v>170</v>
      </c>
      <c r="B39" s="639"/>
      <c r="C39" s="640"/>
      <c r="D39" s="639"/>
      <c r="E39" s="639"/>
      <c r="F39" s="639"/>
      <c r="G39" s="639"/>
      <c r="H39" s="639"/>
      <c r="I39" s="639"/>
      <c r="J39" s="639"/>
      <c r="K39" s="639"/>
      <c r="L39" s="639"/>
      <c r="M39" s="639"/>
      <c r="N39" s="639"/>
      <c r="O39" s="639"/>
      <c r="P39" s="639"/>
      <c r="Q39" s="638"/>
      <c r="R39" s="639"/>
      <c r="S39" s="638"/>
      <c r="T39" s="639"/>
      <c r="U39" s="638"/>
      <c r="V39" s="639"/>
      <c r="W39" s="638"/>
      <c r="X39" s="1263" t="s">
        <v>172</v>
      </c>
      <c r="Y39" s="1264"/>
      <c r="Z39" s="1264"/>
      <c r="AA39" s="1265"/>
      <c r="AB39" s="614"/>
      <c r="AD39" s="637"/>
      <c r="AE39" s="612"/>
      <c r="AF39" s="636"/>
      <c r="AG39" s="611"/>
      <c r="AH39" s="611"/>
      <c r="AI39" s="611"/>
      <c r="AJ39" s="635"/>
      <c r="AK39" s="611"/>
      <c r="AL39" s="635"/>
      <c r="AM39" s="610"/>
    </row>
    <row r="40" spans="1:39" ht="10.5" customHeight="1" thickBot="1">
      <c r="A40" s="634"/>
      <c r="B40" s="632"/>
      <c r="C40" s="633"/>
      <c r="D40" s="632"/>
      <c r="E40" s="632"/>
      <c r="F40" s="632"/>
      <c r="G40" s="632"/>
      <c r="H40" s="632"/>
      <c r="I40" s="632"/>
      <c r="J40" s="632"/>
      <c r="K40" s="632"/>
      <c r="L40" s="632"/>
      <c r="M40" s="632"/>
      <c r="N40" s="632"/>
      <c r="O40" s="632"/>
      <c r="P40" s="632"/>
      <c r="Q40" s="631"/>
      <c r="R40" s="632"/>
      <c r="S40" s="631"/>
      <c r="T40" s="632"/>
      <c r="U40" s="631"/>
      <c r="V40" s="632"/>
      <c r="W40" s="631"/>
      <c r="X40" s="1266"/>
      <c r="Y40" s="1267"/>
      <c r="Z40" s="1267"/>
      <c r="AA40" s="1268"/>
      <c r="AB40" s="614"/>
      <c r="AD40" s="630" t="s">
        <v>171</v>
      </c>
      <c r="AE40" s="611"/>
      <c r="AF40" s="611"/>
      <c r="AG40" s="611"/>
      <c r="AH40" s="611"/>
      <c r="AI40" s="611"/>
      <c r="AJ40" s="611"/>
      <c r="AK40" s="611"/>
      <c r="AL40" s="611"/>
      <c r="AM40" s="611"/>
    </row>
    <row r="41" spans="1:39" ht="9.75" customHeight="1">
      <c r="A41" s="629" t="s">
        <v>170</v>
      </c>
      <c r="B41" s="625"/>
      <c r="C41" s="628"/>
      <c r="D41" s="625"/>
      <c r="E41" s="625"/>
      <c r="F41" s="625"/>
      <c r="G41" s="625"/>
      <c r="H41" s="625"/>
      <c r="I41" s="625"/>
      <c r="J41" s="625"/>
      <c r="K41" s="625"/>
      <c r="L41" s="625"/>
      <c r="M41" s="625"/>
      <c r="N41" s="625"/>
      <c r="O41" s="625"/>
      <c r="P41" s="625"/>
      <c r="Q41" s="627"/>
      <c r="R41" s="625"/>
      <c r="S41" s="627"/>
      <c r="T41" s="625"/>
      <c r="U41" s="627"/>
      <c r="V41" s="625"/>
      <c r="W41" s="627"/>
      <c r="X41" s="626"/>
      <c r="Y41" s="625"/>
      <c r="Z41" s="625"/>
      <c r="AA41" s="624"/>
      <c r="AB41" s="614"/>
      <c r="AD41" s="623" t="s">
        <v>26</v>
      </c>
      <c r="AE41" s="621"/>
      <c r="AF41" s="621"/>
      <c r="AG41" s="621"/>
      <c r="AH41" s="621"/>
      <c r="AI41" s="622"/>
      <c r="AJ41" s="621" t="s">
        <v>5</v>
      </c>
      <c r="AK41" s="621"/>
      <c r="AL41" s="621"/>
      <c r="AM41" s="620"/>
    </row>
    <row r="42" spans="1:39" ht="10.5" customHeight="1" thickBot="1">
      <c r="A42" s="619"/>
      <c r="B42" s="616"/>
      <c r="C42" s="618"/>
      <c r="D42" s="616"/>
      <c r="E42" s="616"/>
      <c r="F42" s="616"/>
      <c r="G42" s="616"/>
      <c r="H42" s="616"/>
      <c r="I42" s="616"/>
      <c r="J42" s="616"/>
      <c r="K42" s="616"/>
      <c r="L42" s="616"/>
      <c r="M42" s="616"/>
      <c r="N42" s="616"/>
      <c r="O42" s="616"/>
      <c r="P42" s="616"/>
      <c r="Q42" s="617"/>
      <c r="R42" s="616"/>
      <c r="S42" s="617"/>
      <c r="T42" s="616"/>
      <c r="U42" s="617"/>
      <c r="V42" s="616"/>
      <c r="W42" s="617"/>
      <c r="X42" s="616"/>
      <c r="Y42" s="616"/>
      <c r="Z42" s="616"/>
      <c r="AA42" s="615"/>
      <c r="AB42" s="614"/>
      <c r="AD42" s="613"/>
      <c r="AE42" s="611"/>
      <c r="AF42" s="611"/>
      <c r="AG42" s="611"/>
      <c r="AH42" s="611"/>
      <c r="AI42" s="612"/>
      <c r="AJ42" s="611"/>
      <c r="AK42" s="611"/>
      <c r="AL42" s="611"/>
      <c r="AM42" s="610"/>
    </row>
  </sheetData>
  <sheetProtection/>
  <mergeCells count="34">
    <mergeCell ref="A2:B2"/>
    <mergeCell ref="E2:E5"/>
    <mergeCell ref="L2:Q2"/>
    <mergeCell ref="X2:Y2"/>
    <mergeCell ref="Z2:AA5"/>
    <mergeCell ref="L5:Q5"/>
    <mergeCell ref="AD16:AG16"/>
    <mergeCell ref="AH16:AI16"/>
    <mergeCell ref="AH21:AI21"/>
    <mergeCell ref="AH23:AI23"/>
    <mergeCell ref="AF31:AF32"/>
    <mergeCell ref="AD23:AG23"/>
    <mergeCell ref="AD18:AG18"/>
    <mergeCell ref="AG31:AI32"/>
    <mergeCell ref="AJ31:AK32"/>
    <mergeCell ref="AD22:AG22"/>
    <mergeCell ref="AD21:AG21"/>
    <mergeCell ref="AG10:AJ10"/>
    <mergeCell ref="AH18:AI18"/>
    <mergeCell ref="AD17:AG17"/>
    <mergeCell ref="AH17:AI17"/>
    <mergeCell ref="AH22:AI22"/>
    <mergeCell ref="AH11:AI11"/>
    <mergeCell ref="AD13:AF13"/>
    <mergeCell ref="AE1:AJ1"/>
    <mergeCell ref="AK10:AM11"/>
    <mergeCell ref="AD7:AF7"/>
    <mergeCell ref="AD11:AF11"/>
    <mergeCell ref="AI7:AM7"/>
    <mergeCell ref="X39:AA40"/>
    <mergeCell ref="AD19:AM19"/>
    <mergeCell ref="AI27:AJ28"/>
    <mergeCell ref="AJ25:AM25"/>
    <mergeCell ref="AL31:AM32"/>
  </mergeCells>
  <printOptions horizontalCentered="1" verticalCentered="1"/>
  <pageMargins left="0.58" right="0.3937007874015748" top="0.2362204724409449" bottom="0.2755905511811024" header="0.2362204724409449" footer="0.2755905511811024"/>
  <pageSetup fitToHeight="1" fitToWidth="1" horizontalDpi="360" verticalDpi="360" orientation="landscape" paperSize="9" scale="97" r:id="rId3"/>
  <drawing r:id="rId2"/>
  <legacyDrawing r:id="rId1"/>
</worksheet>
</file>

<file path=xl/worksheets/sheet7.xml><?xml version="1.0" encoding="utf-8"?>
<worksheet xmlns="http://schemas.openxmlformats.org/spreadsheetml/2006/main" xmlns:r="http://schemas.openxmlformats.org/officeDocument/2006/relationships">
  <dimension ref="A1:BD42"/>
  <sheetViews>
    <sheetView showGridLines="0" zoomScalePageLayoutView="0" workbookViewId="0" topLeftCell="A1">
      <selection activeCell="A3" sqref="A3:N3"/>
    </sheetView>
  </sheetViews>
  <sheetFormatPr defaultColWidth="9.125" defaultRowHeight="12.75"/>
  <cols>
    <col min="1" max="5" width="2.50390625" style="609" customWidth="1"/>
    <col min="6" max="23" width="1.875" style="609" customWidth="1"/>
    <col min="24" max="25" width="2.50390625" style="609" customWidth="1"/>
    <col min="26" max="26" width="1.875" style="609" customWidth="1"/>
    <col min="27" max="27" width="3.875" style="609" customWidth="1"/>
    <col min="28" max="29" width="6.875" style="609" customWidth="1"/>
    <col min="30" max="34" width="2.50390625" style="609" customWidth="1"/>
    <col min="35" max="52" width="1.875" style="609" customWidth="1"/>
    <col min="53" max="54" width="2.50390625" style="609" customWidth="1"/>
    <col min="55" max="55" width="1.4921875" style="609" customWidth="1"/>
    <col min="56" max="56" width="3.875" style="609" customWidth="1"/>
    <col min="57" max="16384" width="9.125" style="609" customWidth="1"/>
  </cols>
  <sheetData>
    <row r="1" spans="1:30" ht="12.75" thickBot="1">
      <c r="A1" s="650" t="s">
        <v>223</v>
      </c>
      <c r="AB1" s="614"/>
      <c r="AD1" s="650" t="s">
        <v>222</v>
      </c>
    </row>
    <row r="2" spans="1:56" s="710" customFormat="1" ht="9" customHeight="1">
      <c r="A2" s="1302" t="s">
        <v>217</v>
      </c>
      <c r="B2" s="1303"/>
      <c r="C2" s="621"/>
      <c r="D2" s="620"/>
      <c r="E2" s="1304" t="s">
        <v>51</v>
      </c>
      <c r="F2" s="621" t="s">
        <v>206</v>
      </c>
      <c r="G2" s="621"/>
      <c r="H2" s="621"/>
      <c r="I2" s="621"/>
      <c r="J2" s="621"/>
      <c r="K2" s="622"/>
      <c r="L2" s="1277" t="s">
        <v>215</v>
      </c>
      <c r="M2" s="1307"/>
      <c r="N2" s="1307"/>
      <c r="O2" s="1307"/>
      <c r="P2" s="1307"/>
      <c r="Q2" s="1308"/>
      <c r="R2" s="621" t="s">
        <v>214</v>
      </c>
      <c r="S2" s="621"/>
      <c r="T2" s="621"/>
      <c r="U2" s="621"/>
      <c r="V2" s="621"/>
      <c r="W2" s="620"/>
      <c r="X2" s="1309" t="s">
        <v>51</v>
      </c>
      <c r="Y2" s="1310"/>
      <c r="Z2" s="1311" t="s">
        <v>205</v>
      </c>
      <c r="AA2" s="1312"/>
      <c r="AB2" s="711"/>
      <c r="AC2" s="773"/>
      <c r="AD2" s="1302" t="s">
        <v>217</v>
      </c>
      <c r="AE2" s="1303"/>
      <c r="AF2" s="621"/>
      <c r="AG2" s="620"/>
      <c r="AH2" s="1304" t="s">
        <v>51</v>
      </c>
      <c r="AI2" s="621" t="s">
        <v>206</v>
      </c>
      <c r="AJ2" s="621"/>
      <c r="AK2" s="621"/>
      <c r="AL2" s="621"/>
      <c r="AM2" s="621"/>
      <c r="AN2" s="622"/>
      <c r="AO2" s="1277" t="s">
        <v>215</v>
      </c>
      <c r="AP2" s="1307"/>
      <c r="AQ2" s="1307"/>
      <c r="AR2" s="1307"/>
      <c r="AS2" s="1307"/>
      <c r="AT2" s="1308"/>
      <c r="AU2" s="621" t="s">
        <v>214</v>
      </c>
      <c r="AV2" s="621"/>
      <c r="AW2" s="621"/>
      <c r="AX2" s="621"/>
      <c r="AY2" s="621"/>
      <c r="AZ2" s="620"/>
      <c r="BA2" s="1309" t="s">
        <v>51</v>
      </c>
      <c r="BB2" s="1310"/>
      <c r="BC2" s="1311" t="s">
        <v>205</v>
      </c>
      <c r="BD2" s="1312"/>
    </row>
    <row r="3" spans="1:56" s="710" customFormat="1" ht="9" customHeight="1">
      <c r="A3" s="732"/>
      <c r="B3" s="731"/>
      <c r="C3" s="736" t="s">
        <v>213</v>
      </c>
      <c r="D3" s="735"/>
      <c r="E3" s="1305"/>
      <c r="F3" s="728"/>
      <c r="G3" s="728"/>
      <c r="H3" s="728"/>
      <c r="I3" s="728"/>
      <c r="J3" s="728"/>
      <c r="K3" s="727"/>
      <c r="L3" s="724"/>
      <c r="M3" s="733"/>
      <c r="N3" s="734"/>
      <c r="O3" s="733"/>
      <c r="P3" s="733"/>
      <c r="Q3" s="725"/>
      <c r="R3" s="724"/>
      <c r="S3" s="724"/>
      <c r="T3" s="724"/>
      <c r="U3" s="724"/>
      <c r="V3" s="724"/>
      <c r="W3" s="722"/>
      <c r="X3" s="723"/>
      <c r="Y3" s="722"/>
      <c r="Z3" s="1313"/>
      <c r="AA3" s="1314"/>
      <c r="AB3" s="711"/>
      <c r="AD3" s="732"/>
      <c r="AE3" s="731"/>
      <c r="AF3" s="736" t="s">
        <v>213</v>
      </c>
      <c r="AG3" s="735"/>
      <c r="AH3" s="1305"/>
      <c r="AI3" s="728"/>
      <c r="AJ3" s="728"/>
      <c r="AK3" s="728"/>
      <c r="AL3" s="728"/>
      <c r="AM3" s="728"/>
      <c r="AN3" s="727"/>
      <c r="AO3" s="724"/>
      <c r="AP3" s="733"/>
      <c r="AQ3" s="734"/>
      <c r="AR3" s="733"/>
      <c r="AS3" s="733"/>
      <c r="AT3" s="725"/>
      <c r="AU3" s="724"/>
      <c r="AV3" s="724"/>
      <c r="AW3" s="724"/>
      <c r="AX3" s="724"/>
      <c r="AY3" s="724"/>
      <c r="AZ3" s="722"/>
      <c r="BA3" s="723"/>
      <c r="BB3" s="722"/>
      <c r="BC3" s="1313"/>
      <c r="BD3" s="1314"/>
    </row>
    <row r="4" spans="1:56" s="710" customFormat="1" ht="9" customHeight="1">
      <c r="A4" s="732"/>
      <c r="B4" s="731"/>
      <c r="C4" s="730"/>
      <c r="D4" s="729"/>
      <c r="E4" s="1305"/>
      <c r="F4" s="728"/>
      <c r="G4" s="728"/>
      <c r="H4" s="728"/>
      <c r="I4" s="728"/>
      <c r="J4" s="728"/>
      <c r="K4" s="727"/>
      <c r="L4" s="724"/>
      <c r="M4" s="726"/>
      <c r="N4" s="725"/>
      <c r="O4" s="726"/>
      <c r="P4" s="726"/>
      <c r="Q4" s="725"/>
      <c r="R4" s="724"/>
      <c r="S4" s="724"/>
      <c r="T4" s="724"/>
      <c r="U4" s="724"/>
      <c r="V4" s="724"/>
      <c r="W4" s="722"/>
      <c r="X4" s="723"/>
      <c r="Y4" s="722"/>
      <c r="Z4" s="1313"/>
      <c r="AA4" s="1314"/>
      <c r="AB4" s="711"/>
      <c r="AD4" s="732"/>
      <c r="AE4" s="731"/>
      <c r="AF4" s="730"/>
      <c r="AG4" s="729"/>
      <c r="AH4" s="1305"/>
      <c r="AI4" s="728"/>
      <c r="AJ4" s="728"/>
      <c r="AK4" s="728"/>
      <c r="AL4" s="728"/>
      <c r="AM4" s="728"/>
      <c r="AN4" s="727"/>
      <c r="AO4" s="724"/>
      <c r="AP4" s="726"/>
      <c r="AQ4" s="725"/>
      <c r="AR4" s="726"/>
      <c r="AS4" s="726"/>
      <c r="AT4" s="725"/>
      <c r="AU4" s="724"/>
      <c r="AV4" s="724"/>
      <c r="AW4" s="724"/>
      <c r="AX4" s="724"/>
      <c r="AY4" s="724"/>
      <c r="AZ4" s="722"/>
      <c r="BA4" s="723"/>
      <c r="BB4" s="722"/>
      <c r="BC4" s="1313"/>
      <c r="BD4" s="1314"/>
    </row>
    <row r="5" spans="1:56" s="710" customFormat="1" ht="9" customHeight="1" thickBot="1">
      <c r="A5" s="720"/>
      <c r="B5" s="719"/>
      <c r="C5" s="718"/>
      <c r="D5" s="717"/>
      <c r="E5" s="1306"/>
      <c r="F5" s="716"/>
      <c r="G5" s="716"/>
      <c r="H5" s="716"/>
      <c r="I5" s="716"/>
      <c r="J5" s="716"/>
      <c r="K5" s="715"/>
      <c r="L5" s="1317" t="s">
        <v>212</v>
      </c>
      <c r="M5" s="1318"/>
      <c r="N5" s="1318"/>
      <c r="O5" s="1318"/>
      <c r="P5" s="1318"/>
      <c r="Q5" s="1319"/>
      <c r="R5" s="714"/>
      <c r="S5" s="714"/>
      <c r="T5" s="714"/>
      <c r="U5" s="714"/>
      <c r="V5" s="714"/>
      <c r="W5" s="712"/>
      <c r="X5" s="713"/>
      <c r="Y5" s="712"/>
      <c r="Z5" s="1315"/>
      <c r="AA5" s="1316"/>
      <c r="AB5" s="711"/>
      <c r="AC5" s="773"/>
      <c r="AD5" s="720"/>
      <c r="AE5" s="719"/>
      <c r="AF5" s="718"/>
      <c r="AG5" s="717"/>
      <c r="AH5" s="1306"/>
      <c r="AI5" s="716"/>
      <c r="AJ5" s="716"/>
      <c r="AK5" s="716"/>
      <c r="AL5" s="716"/>
      <c r="AM5" s="716"/>
      <c r="AN5" s="715"/>
      <c r="AO5" s="1317" t="s">
        <v>212</v>
      </c>
      <c r="AP5" s="1318"/>
      <c r="AQ5" s="1318"/>
      <c r="AR5" s="1318"/>
      <c r="AS5" s="1318"/>
      <c r="AT5" s="1319"/>
      <c r="AU5" s="714"/>
      <c r="AV5" s="714"/>
      <c r="AW5" s="714"/>
      <c r="AX5" s="714"/>
      <c r="AY5" s="714"/>
      <c r="AZ5" s="712"/>
      <c r="BA5" s="713"/>
      <c r="BB5" s="712"/>
      <c r="BC5" s="1315"/>
      <c r="BD5" s="1316"/>
    </row>
    <row r="6" spans="1:56" ht="12">
      <c r="A6" s="709"/>
      <c r="B6" s="708"/>
      <c r="C6" s="674"/>
      <c r="D6" s="673"/>
      <c r="E6" s="672">
        <v>1</v>
      </c>
      <c r="F6" s="668"/>
      <c r="G6" s="668"/>
      <c r="H6" s="668"/>
      <c r="I6" s="668"/>
      <c r="J6" s="707"/>
      <c r="K6" s="666"/>
      <c r="L6" s="706"/>
      <c r="M6" s="705"/>
      <c r="N6" s="706"/>
      <c r="O6" s="705"/>
      <c r="P6" s="706"/>
      <c r="Q6" s="705"/>
      <c r="R6" s="706"/>
      <c r="S6" s="705"/>
      <c r="T6" s="706"/>
      <c r="U6" s="705"/>
      <c r="V6" s="706"/>
      <c r="W6" s="705"/>
      <c r="X6" s="704"/>
      <c r="Y6" s="703"/>
      <c r="Z6" s="659"/>
      <c r="AA6" s="651"/>
      <c r="AB6" s="614"/>
      <c r="AC6" s="625"/>
      <c r="AD6" s="709"/>
      <c r="AE6" s="708"/>
      <c r="AF6" s="674"/>
      <c r="AG6" s="673"/>
      <c r="AH6" s="672">
        <v>1</v>
      </c>
      <c r="AI6" s="668"/>
      <c r="AJ6" s="668"/>
      <c r="AK6" s="668"/>
      <c r="AL6" s="668"/>
      <c r="AM6" s="707"/>
      <c r="AN6" s="666"/>
      <c r="AO6" s="706"/>
      <c r="AP6" s="705"/>
      <c r="AQ6" s="706"/>
      <c r="AR6" s="705"/>
      <c r="AS6" s="706"/>
      <c r="AT6" s="705"/>
      <c r="AU6" s="706"/>
      <c r="AV6" s="705"/>
      <c r="AW6" s="706"/>
      <c r="AX6" s="705"/>
      <c r="AY6" s="706"/>
      <c r="AZ6" s="705"/>
      <c r="BA6" s="704"/>
      <c r="BB6" s="703"/>
      <c r="BC6" s="659"/>
      <c r="BD6" s="651"/>
    </row>
    <row r="7" spans="1:56" ht="12.75" thickBot="1">
      <c r="A7" s="667"/>
      <c r="B7" s="666"/>
      <c r="C7" s="668"/>
      <c r="D7" s="666"/>
      <c r="E7" s="669"/>
      <c r="F7" s="668"/>
      <c r="G7" s="668"/>
      <c r="H7" s="668"/>
      <c r="I7" s="668"/>
      <c r="J7" s="668"/>
      <c r="K7" s="666"/>
      <c r="L7" s="668"/>
      <c r="M7" s="666"/>
      <c r="N7" s="668"/>
      <c r="O7" s="666"/>
      <c r="P7" s="668"/>
      <c r="Q7" s="666"/>
      <c r="R7" s="668"/>
      <c r="S7" s="666"/>
      <c r="T7" s="668"/>
      <c r="U7" s="666"/>
      <c r="V7" s="668"/>
      <c r="W7" s="666"/>
      <c r="X7" s="702"/>
      <c r="Y7" s="701"/>
      <c r="Z7" s="659"/>
      <c r="AA7" s="651"/>
      <c r="AB7" s="614"/>
      <c r="AC7" s="625"/>
      <c r="AD7" s="667"/>
      <c r="AE7" s="666"/>
      <c r="AF7" s="668"/>
      <c r="AG7" s="666"/>
      <c r="AH7" s="669"/>
      <c r="AI7" s="668"/>
      <c r="AJ7" s="668"/>
      <c r="AK7" s="668"/>
      <c r="AL7" s="668"/>
      <c r="AM7" s="668"/>
      <c r="AN7" s="666"/>
      <c r="AO7" s="668"/>
      <c r="AP7" s="666"/>
      <c r="AQ7" s="668"/>
      <c r="AR7" s="666"/>
      <c r="AS7" s="668"/>
      <c r="AT7" s="666"/>
      <c r="AU7" s="668"/>
      <c r="AV7" s="666"/>
      <c r="AW7" s="668"/>
      <c r="AX7" s="666"/>
      <c r="AY7" s="668"/>
      <c r="AZ7" s="666"/>
      <c r="BA7" s="702"/>
      <c r="BB7" s="701"/>
      <c r="BC7" s="652"/>
      <c r="BD7" s="651"/>
    </row>
    <row r="8" spans="1:56" ht="12">
      <c r="A8" s="675"/>
      <c r="B8" s="662"/>
      <c r="C8" s="665"/>
      <c r="D8" s="660"/>
      <c r="E8" s="664">
        <v>2</v>
      </c>
      <c r="F8" s="663"/>
      <c r="G8" s="663"/>
      <c r="H8" s="663"/>
      <c r="I8" s="663"/>
      <c r="J8" s="663"/>
      <c r="K8" s="662"/>
      <c r="L8" s="663"/>
      <c r="M8" s="662"/>
      <c r="N8" s="663"/>
      <c r="O8" s="662"/>
      <c r="P8" s="663"/>
      <c r="Q8" s="662"/>
      <c r="R8" s="663"/>
      <c r="S8" s="662"/>
      <c r="T8" s="663"/>
      <c r="U8" s="662"/>
      <c r="V8" s="663"/>
      <c r="W8" s="662"/>
      <c r="X8" s="661"/>
      <c r="Y8" s="660"/>
      <c r="Z8" s="659"/>
      <c r="AA8" s="651"/>
      <c r="AB8" s="614"/>
      <c r="AC8" s="625"/>
      <c r="AD8" s="675"/>
      <c r="AE8" s="662"/>
      <c r="AF8" s="665"/>
      <c r="AG8" s="660"/>
      <c r="AH8" s="664">
        <v>2</v>
      </c>
      <c r="AI8" s="663"/>
      <c r="AJ8" s="663"/>
      <c r="AK8" s="663"/>
      <c r="AL8" s="663"/>
      <c r="AM8" s="663"/>
      <c r="AN8" s="662"/>
      <c r="AO8" s="663"/>
      <c r="AP8" s="662"/>
      <c r="AQ8" s="663"/>
      <c r="AR8" s="662"/>
      <c r="AS8" s="663"/>
      <c r="AT8" s="662"/>
      <c r="AU8" s="663"/>
      <c r="AV8" s="662"/>
      <c r="AW8" s="663"/>
      <c r="AX8" s="662"/>
      <c r="AY8" s="663"/>
      <c r="AZ8" s="662"/>
      <c r="BA8" s="661"/>
      <c r="BB8" s="660"/>
      <c r="BC8" s="659"/>
      <c r="BD8" s="651"/>
    </row>
    <row r="9" spans="1:56" ht="12.75" thickBot="1">
      <c r="A9" s="675"/>
      <c r="B9" s="662"/>
      <c r="C9" s="663"/>
      <c r="D9" s="662"/>
      <c r="E9" s="676"/>
      <c r="F9" s="663"/>
      <c r="G9" s="663"/>
      <c r="H9" s="663"/>
      <c r="I9" s="663"/>
      <c r="J9" s="663"/>
      <c r="K9" s="662"/>
      <c r="L9" s="663"/>
      <c r="M9" s="662"/>
      <c r="N9" s="663"/>
      <c r="O9" s="662"/>
      <c r="P9" s="663"/>
      <c r="Q9" s="662"/>
      <c r="R9" s="663"/>
      <c r="S9" s="662"/>
      <c r="T9" s="663"/>
      <c r="U9" s="662"/>
      <c r="V9" s="663"/>
      <c r="W9" s="662"/>
      <c r="X9" s="675"/>
      <c r="Y9" s="662"/>
      <c r="Z9" s="659"/>
      <c r="AA9" s="651"/>
      <c r="AB9" s="614"/>
      <c r="AC9" s="625"/>
      <c r="AD9" s="675"/>
      <c r="AE9" s="662"/>
      <c r="AF9" s="663"/>
      <c r="AG9" s="662"/>
      <c r="AH9" s="676"/>
      <c r="AI9" s="663"/>
      <c r="AJ9" s="663"/>
      <c r="AK9" s="663"/>
      <c r="AL9" s="663"/>
      <c r="AM9" s="663"/>
      <c r="AN9" s="662"/>
      <c r="AO9" s="663"/>
      <c r="AP9" s="662"/>
      <c r="AQ9" s="663"/>
      <c r="AR9" s="662"/>
      <c r="AS9" s="663"/>
      <c r="AT9" s="662"/>
      <c r="AU9" s="663"/>
      <c r="AV9" s="662"/>
      <c r="AW9" s="663"/>
      <c r="AX9" s="662"/>
      <c r="AY9" s="663"/>
      <c r="AZ9" s="662"/>
      <c r="BA9" s="675"/>
      <c r="BB9" s="662"/>
      <c r="BC9" s="652"/>
      <c r="BD9" s="651"/>
    </row>
    <row r="10" spans="1:56" ht="12">
      <c r="A10" s="667"/>
      <c r="B10" s="666"/>
      <c r="C10" s="674"/>
      <c r="D10" s="673"/>
      <c r="E10" s="672">
        <v>3</v>
      </c>
      <c r="F10" s="668"/>
      <c r="G10" s="668"/>
      <c r="H10" s="668"/>
      <c r="I10" s="668"/>
      <c r="J10" s="668"/>
      <c r="K10" s="666"/>
      <c r="L10" s="668"/>
      <c r="M10" s="666"/>
      <c r="N10" s="668"/>
      <c r="O10" s="666"/>
      <c r="P10" s="668"/>
      <c r="Q10" s="666"/>
      <c r="R10" s="668"/>
      <c r="S10" s="666"/>
      <c r="T10" s="668"/>
      <c r="U10" s="666"/>
      <c r="V10" s="668"/>
      <c r="W10" s="666"/>
      <c r="X10" s="671"/>
      <c r="Y10" s="670"/>
      <c r="Z10" s="659"/>
      <c r="AA10" s="651"/>
      <c r="AB10" s="614"/>
      <c r="AC10" s="625"/>
      <c r="AD10" s="667"/>
      <c r="AE10" s="666"/>
      <c r="AF10" s="674"/>
      <c r="AG10" s="673"/>
      <c r="AH10" s="672">
        <v>3</v>
      </c>
      <c r="AI10" s="668"/>
      <c r="AJ10" s="668"/>
      <c r="AK10" s="668"/>
      <c r="AL10" s="668"/>
      <c r="AM10" s="668"/>
      <c r="AN10" s="666"/>
      <c r="AO10" s="668"/>
      <c r="AP10" s="666"/>
      <c r="AQ10" s="668"/>
      <c r="AR10" s="666"/>
      <c r="AS10" s="668"/>
      <c r="AT10" s="666"/>
      <c r="AU10" s="668"/>
      <c r="AV10" s="666"/>
      <c r="AW10" s="668"/>
      <c r="AX10" s="666"/>
      <c r="AY10" s="668"/>
      <c r="AZ10" s="666"/>
      <c r="BA10" s="671"/>
      <c r="BB10" s="670"/>
      <c r="BC10" s="659"/>
      <c r="BD10" s="651"/>
    </row>
    <row r="11" spans="1:56" ht="12.75" thickBot="1">
      <c r="A11" s="667"/>
      <c r="B11" s="666"/>
      <c r="C11" s="668"/>
      <c r="D11" s="666"/>
      <c r="E11" s="669"/>
      <c r="F11" s="668"/>
      <c r="G11" s="668"/>
      <c r="H11" s="668"/>
      <c r="I11" s="668"/>
      <c r="J11" s="668"/>
      <c r="K11" s="666"/>
      <c r="L11" s="668"/>
      <c r="M11" s="666"/>
      <c r="N11" s="668"/>
      <c r="O11" s="666"/>
      <c r="P11" s="668"/>
      <c r="Q11" s="666"/>
      <c r="R11" s="668"/>
      <c r="S11" s="666"/>
      <c r="T11" s="668"/>
      <c r="U11" s="666"/>
      <c r="V11" s="668"/>
      <c r="W11" s="666"/>
      <c r="X11" s="667"/>
      <c r="Y11" s="666"/>
      <c r="Z11" s="659"/>
      <c r="AA11" s="651"/>
      <c r="AB11" s="614"/>
      <c r="AC11" s="625"/>
      <c r="AD11" s="667"/>
      <c r="AE11" s="666"/>
      <c r="AF11" s="668"/>
      <c r="AG11" s="666"/>
      <c r="AH11" s="669"/>
      <c r="AI11" s="668"/>
      <c r="AJ11" s="668"/>
      <c r="AK11" s="668"/>
      <c r="AL11" s="668"/>
      <c r="AM11" s="668"/>
      <c r="AN11" s="666"/>
      <c r="AO11" s="668"/>
      <c r="AP11" s="666"/>
      <c r="AQ11" s="668"/>
      <c r="AR11" s="666"/>
      <c r="AS11" s="668"/>
      <c r="AT11" s="666"/>
      <c r="AU11" s="668"/>
      <c r="AV11" s="666"/>
      <c r="AW11" s="668"/>
      <c r="AX11" s="666"/>
      <c r="AY11" s="668"/>
      <c r="AZ11" s="666"/>
      <c r="BA11" s="667"/>
      <c r="BB11" s="666"/>
      <c r="BC11" s="652"/>
      <c r="BD11" s="651"/>
    </row>
    <row r="12" spans="1:56" ht="12.75" thickBot="1">
      <c r="A12" s="654"/>
      <c r="B12" s="653"/>
      <c r="C12" s="665"/>
      <c r="D12" s="660"/>
      <c r="E12" s="664">
        <v>4</v>
      </c>
      <c r="F12" s="663"/>
      <c r="G12" s="663"/>
      <c r="H12" s="663"/>
      <c r="I12" s="663"/>
      <c r="J12" s="663"/>
      <c r="K12" s="662"/>
      <c r="L12" s="663"/>
      <c r="M12" s="662"/>
      <c r="N12" s="663"/>
      <c r="O12" s="662"/>
      <c r="P12" s="663"/>
      <c r="Q12" s="662"/>
      <c r="R12" s="663"/>
      <c r="S12" s="662"/>
      <c r="T12" s="663"/>
      <c r="U12" s="662"/>
      <c r="V12" s="663"/>
      <c r="W12" s="662"/>
      <c r="X12" s="661"/>
      <c r="Y12" s="660"/>
      <c r="Z12" s="659"/>
      <c r="AA12" s="651"/>
      <c r="AB12" s="614"/>
      <c r="AC12" s="625"/>
      <c r="AD12" s="654"/>
      <c r="AE12" s="653"/>
      <c r="AF12" s="665"/>
      <c r="AG12" s="660"/>
      <c r="AH12" s="664">
        <v>4</v>
      </c>
      <c r="AI12" s="663"/>
      <c r="AJ12" s="663"/>
      <c r="AK12" s="663"/>
      <c r="AL12" s="663"/>
      <c r="AM12" s="663"/>
      <c r="AN12" s="662"/>
      <c r="AO12" s="663"/>
      <c r="AP12" s="662"/>
      <c r="AQ12" s="663"/>
      <c r="AR12" s="662"/>
      <c r="AS12" s="663"/>
      <c r="AT12" s="662"/>
      <c r="AU12" s="663"/>
      <c r="AV12" s="662"/>
      <c r="AW12" s="663"/>
      <c r="AX12" s="662"/>
      <c r="AY12" s="663"/>
      <c r="AZ12" s="662"/>
      <c r="BA12" s="661"/>
      <c r="BB12" s="660"/>
      <c r="BC12" s="659"/>
      <c r="BD12" s="651"/>
    </row>
    <row r="13" spans="1:56" ht="12.75" thickBot="1">
      <c r="A13" s="675"/>
      <c r="B13" s="662"/>
      <c r="C13" s="663"/>
      <c r="D13" s="662"/>
      <c r="E13" s="676"/>
      <c r="F13" s="663"/>
      <c r="G13" s="663"/>
      <c r="H13" s="663"/>
      <c r="I13" s="663"/>
      <c r="J13" s="663"/>
      <c r="K13" s="662"/>
      <c r="L13" s="663"/>
      <c r="M13" s="662"/>
      <c r="N13" s="663"/>
      <c r="O13" s="662"/>
      <c r="P13" s="663"/>
      <c r="Q13" s="662"/>
      <c r="R13" s="663"/>
      <c r="S13" s="662"/>
      <c r="T13" s="663"/>
      <c r="U13" s="662"/>
      <c r="V13" s="663"/>
      <c r="W13" s="662"/>
      <c r="X13" s="675"/>
      <c r="Y13" s="662"/>
      <c r="Z13" s="659"/>
      <c r="AA13" s="651"/>
      <c r="AB13" s="614"/>
      <c r="AC13" s="625"/>
      <c r="AD13" s="675"/>
      <c r="AE13" s="662"/>
      <c r="AF13" s="663"/>
      <c r="AG13" s="662"/>
      <c r="AH13" s="676"/>
      <c r="AI13" s="663"/>
      <c r="AJ13" s="663"/>
      <c r="AK13" s="663"/>
      <c r="AL13" s="663"/>
      <c r="AM13" s="663"/>
      <c r="AN13" s="662"/>
      <c r="AO13" s="663"/>
      <c r="AP13" s="662"/>
      <c r="AQ13" s="663"/>
      <c r="AR13" s="662"/>
      <c r="AS13" s="663"/>
      <c r="AT13" s="662"/>
      <c r="AU13" s="663"/>
      <c r="AV13" s="662"/>
      <c r="AW13" s="663"/>
      <c r="AX13" s="662"/>
      <c r="AY13" s="663"/>
      <c r="AZ13" s="662"/>
      <c r="BA13" s="675"/>
      <c r="BB13" s="662"/>
      <c r="BC13" s="652"/>
      <c r="BD13" s="651"/>
    </row>
    <row r="14" spans="1:56" ht="12">
      <c r="A14" s="667"/>
      <c r="B14" s="666"/>
      <c r="C14" s="674"/>
      <c r="D14" s="673"/>
      <c r="E14" s="672">
        <v>5</v>
      </c>
      <c r="F14" s="668"/>
      <c r="G14" s="668"/>
      <c r="H14" s="668"/>
      <c r="I14" s="668"/>
      <c r="J14" s="668"/>
      <c r="K14" s="666"/>
      <c r="L14" s="668"/>
      <c r="M14" s="666"/>
      <c r="N14" s="668"/>
      <c r="O14" s="666"/>
      <c r="P14" s="668"/>
      <c r="Q14" s="666"/>
      <c r="R14" s="668"/>
      <c r="S14" s="666"/>
      <c r="T14" s="668"/>
      <c r="U14" s="666"/>
      <c r="V14" s="668"/>
      <c r="W14" s="666"/>
      <c r="X14" s="671"/>
      <c r="Y14" s="670"/>
      <c r="Z14" s="659"/>
      <c r="AA14" s="651"/>
      <c r="AB14" s="614"/>
      <c r="AC14" s="625"/>
      <c r="AD14" s="667"/>
      <c r="AE14" s="666"/>
      <c r="AF14" s="674"/>
      <c r="AG14" s="673"/>
      <c r="AH14" s="672">
        <v>5</v>
      </c>
      <c r="AI14" s="668"/>
      <c r="AJ14" s="668"/>
      <c r="AK14" s="668"/>
      <c r="AL14" s="668"/>
      <c r="AM14" s="668"/>
      <c r="AN14" s="666"/>
      <c r="AO14" s="668"/>
      <c r="AP14" s="666"/>
      <c r="AQ14" s="668"/>
      <c r="AR14" s="666"/>
      <c r="AS14" s="668"/>
      <c r="AT14" s="666"/>
      <c r="AU14" s="668"/>
      <c r="AV14" s="666"/>
      <c r="AW14" s="668"/>
      <c r="AX14" s="666"/>
      <c r="AY14" s="668"/>
      <c r="AZ14" s="666"/>
      <c r="BA14" s="671"/>
      <c r="BB14" s="670"/>
      <c r="BC14" s="659"/>
      <c r="BD14" s="651"/>
    </row>
    <row r="15" spans="1:56" ht="12.75" thickBot="1">
      <c r="A15" s="667"/>
      <c r="B15" s="666"/>
      <c r="C15" s="668"/>
      <c r="D15" s="666"/>
      <c r="E15" s="669"/>
      <c r="F15" s="668"/>
      <c r="G15" s="668"/>
      <c r="H15" s="668"/>
      <c r="I15" s="668"/>
      <c r="J15" s="668"/>
      <c r="K15" s="666"/>
      <c r="L15" s="668"/>
      <c r="M15" s="666"/>
      <c r="N15" s="668"/>
      <c r="O15" s="666"/>
      <c r="P15" s="668"/>
      <c r="Q15" s="666"/>
      <c r="R15" s="668"/>
      <c r="S15" s="666"/>
      <c r="T15" s="668"/>
      <c r="U15" s="666"/>
      <c r="V15" s="668"/>
      <c r="W15" s="666"/>
      <c r="X15" s="667"/>
      <c r="Y15" s="666"/>
      <c r="Z15" s="659"/>
      <c r="AA15" s="651"/>
      <c r="AB15" s="614"/>
      <c r="AC15" s="625"/>
      <c r="AD15" s="667"/>
      <c r="AE15" s="666"/>
      <c r="AF15" s="668"/>
      <c r="AG15" s="666"/>
      <c r="AH15" s="669"/>
      <c r="AI15" s="668"/>
      <c r="AJ15" s="668"/>
      <c r="AK15" s="668"/>
      <c r="AL15" s="668"/>
      <c r="AM15" s="668"/>
      <c r="AN15" s="666"/>
      <c r="AO15" s="668"/>
      <c r="AP15" s="666"/>
      <c r="AQ15" s="668"/>
      <c r="AR15" s="666"/>
      <c r="AS15" s="668"/>
      <c r="AT15" s="666"/>
      <c r="AU15" s="668"/>
      <c r="AV15" s="666"/>
      <c r="AW15" s="668"/>
      <c r="AX15" s="666"/>
      <c r="AY15" s="668"/>
      <c r="AZ15" s="666"/>
      <c r="BA15" s="667"/>
      <c r="BB15" s="666"/>
      <c r="BC15" s="652"/>
      <c r="BD15" s="651"/>
    </row>
    <row r="16" spans="1:56" ht="12">
      <c r="A16" s="675"/>
      <c r="B16" s="662"/>
      <c r="C16" s="665"/>
      <c r="D16" s="660"/>
      <c r="E16" s="664">
        <v>6</v>
      </c>
      <c r="F16" s="663"/>
      <c r="G16" s="663"/>
      <c r="H16" s="663"/>
      <c r="I16" s="663"/>
      <c r="J16" s="663"/>
      <c r="K16" s="662"/>
      <c r="L16" s="663"/>
      <c r="M16" s="662"/>
      <c r="N16" s="663"/>
      <c r="O16" s="662"/>
      <c r="P16" s="663"/>
      <c r="Q16" s="662"/>
      <c r="R16" s="663"/>
      <c r="S16" s="662"/>
      <c r="T16" s="663"/>
      <c r="U16" s="662"/>
      <c r="V16" s="663"/>
      <c r="W16" s="662"/>
      <c r="X16" s="661"/>
      <c r="Y16" s="660"/>
      <c r="Z16" s="659"/>
      <c r="AA16" s="651"/>
      <c r="AB16" s="614"/>
      <c r="AC16" s="625"/>
      <c r="AD16" s="675"/>
      <c r="AE16" s="662"/>
      <c r="AF16" s="665"/>
      <c r="AG16" s="660"/>
      <c r="AH16" s="664">
        <v>6</v>
      </c>
      <c r="AI16" s="663"/>
      <c r="AJ16" s="663"/>
      <c r="AK16" s="663"/>
      <c r="AL16" s="663"/>
      <c r="AM16" s="663"/>
      <c r="AN16" s="662"/>
      <c r="AO16" s="663"/>
      <c r="AP16" s="662"/>
      <c r="AQ16" s="663"/>
      <c r="AR16" s="662"/>
      <c r="AS16" s="663"/>
      <c r="AT16" s="662"/>
      <c r="AU16" s="663"/>
      <c r="AV16" s="662"/>
      <c r="AW16" s="663"/>
      <c r="AX16" s="662"/>
      <c r="AY16" s="663"/>
      <c r="AZ16" s="662"/>
      <c r="BA16" s="661"/>
      <c r="BB16" s="660"/>
      <c r="BC16" s="659"/>
      <c r="BD16" s="651"/>
    </row>
    <row r="17" spans="1:56" ht="12.75" thickBot="1">
      <c r="A17" s="675"/>
      <c r="B17" s="662"/>
      <c r="C17" s="663"/>
      <c r="D17" s="662"/>
      <c r="E17" s="676"/>
      <c r="F17" s="663"/>
      <c r="G17" s="663"/>
      <c r="H17" s="663"/>
      <c r="I17" s="663"/>
      <c r="J17" s="663"/>
      <c r="K17" s="662"/>
      <c r="L17" s="663"/>
      <c r="M17" s="662"/>
      <c r="N17" s="663"/>
      <c r="O17" s="662"/>
      <c r="P17" s="663"/>
      <c r="Q17" s="662"/>
      <c r="R17" s="663"/>
      <c r="S17" s="662"/>
      <c r="T17" s="663"/>
      <c r="U17" s="662"/>
      <c r="V17" s="663"/>
      <c r="W17" s="662"/>
      <c r="X17" s="675"/>
      <c r="Y17" s="662"/>
      <c r="Z17" s="659"/>
      <c r="AA17" s="651"/>
      <c r="AB17" s="614"/>
      <c r="AC17" s="625"/>
      <c r="AD17" s="675"/>
      <c r="AE17" s="662"/>
      <c r="AF17" s="663"/>
      <c r="AG17" s="662"/>
      <c r="AH17" s="676"/>
      <c r="AI17" s="663"/>
      <c r="AJ17" s="663"/>
      <c r="AK17" s="663"/>
      <c r="AL17" s="663"/>
      <c r="AM17" s="663"/>
      <c r="AN17" s="662"/>
      <c r="AO17" s="663"/>
      <c r="AP17" s="662"/>
      <c r="AQ17" s="663"/>
      <c r="AR17" s="662"/>
      <c r="AS17" s="663"/>
      <c r="AT17" s="662"/>
      <c r="AU17" s="663"/>
      <c r="AV17" s="662"/>
      <c r="AW17" s="663"/>
      <c r="AX17" s="662"/>
      <c r="AY17" s="663"/>
      <c r="AZ17" s="662"/>
      <c r="BA17" s="675"/>
      <c r="BB17" s="662"/>
      <c r="BC17" s="652"/>
      <c r="BD17" s="651"/>
    </row>
    <row r="18" spans="1:56" ht="12.75" thickBot="1">
      <c r="A18" s="681"/>
      <c r="B18" s="680"/>
      <c r="C18" s="674"/>
      <c r="D18" s="673"/>
      <c r="E18" s="672">
        <v>7</v>
      </c>
      <c r="F18" s="668"/>
      <c r="G18" s="668"/>
      <c r="H18" s="668"/>
      <c r="I18" s="668"/>
      <c r="J18" s="668"/>
      <c r="K18" s="666"/>
      <c r="L18" s="668"/>
      <c r="M18" s="666"/>
      <c r="N18" s="668"/>
      <c r="O18" s="666"/>
      <c r="P18" s="668"/>
      <c r="Q18" s="666"/>
      <c r="R18" s="668"/>
      <c r="S18" s="666"/>
      <c r="T18" s="668"/>
      <c r="U18" s="666"/>
      <c r="V18" s="668"/>
      <c r="W18" s="666"/>
      <c r="X18" s="671"/>
      <c r="Y18" s="670"/>
      <c r="Z18" s="659"/>
      <c r="AA18" s="651"/>
      <c r="AB18" s="614"/>
      <c r="AC18" s="625"/>
      <c r="AD18" s="681"/>
      <c r="AE18" s="680"/>
      <c r="AF18" s="674"/>
      <c r="AG18" s="673"/>
      <c r="AH18" s="672">
        <v>7</v>
      </c>
      <c r="AI18" s="668"/>
      <c r="AJ18" s="668"/>
      <c r="AK18" s="668"/>
      <c r="AL18" s="668"/>
      <c r="AM18" s="668"/>
      <c r="AN18" s="666"/>
      <c r="AO18" s="668"/>
      <c r="AP18" s="666"/>
      <c r="AQ18" s="668"/>
      <c r="AR18" s="666"/>
      <c r="AS18" s="668"/>
      <c r="AT18" s="666"/>
      <c r="AU18" s="668"/>
      <c r="AV18" s="666"/>
      <c r="AW18" s="668"/>
      <c r="AX18" s="666"/>
      <c r="AY18" s="668"/>
      <c r="AZ18" s="666"/>
      <c r="BA18" s="671"/>
      <c r="BB18" s="670"/>
      <c r="BC18" s="659"/>
      <c r="BD18" s="651"/>
    </row>
    <row r="19" spans="1:56" ht="12.75" thickBot="1">
      <c r="A19" s="667"/>
      <c r="B19" s="666"/>
      <c r="C19" s="668"/>
      <c r="D19" s="666"/>
      <c r="E19" s="669"/>
      <c r="F19" s="668"/>
      <c r="G19" s="668"/>
      <c r="H19" s="668"/>
      <c r="I19" s="668"/>
      <c r="J19" s="668"/>
      <c r="K19" s="666"/>
      <c r="L19" s="668"/>
      <c r="M19" s="666"/>
      <c r="N19" s="668"/>
      <c r="O19" s="666"/>
      <c r="P19" s="668"/>
      <c r="Q19" s="666"/>
      <c r="R19" s="668"/>
      <c r="S19" s="666"/>
      <c r="T19" s="668"/>
      <c r="U19" s="666"/>
      <c r="V19" s="668"/>
      <c r="W19" s="666"/>
      <c r="X19" s="667"/>
      <c r="Y19" s="666"/>
      <c r="Z19" s="652"/>
      <c r="AA19" s="651"/>
      <c r="AB19" s="614"/>
      <c r="AC19" s="625"/>
      <c r="AD19" s="667"/>
      <c r="AE19" s="666"/>
      <c r="AF19" s="668"/>
      <c r="AG19" s="666"/>
      <c r="AH19" s="669"/>
      <c r="AI19" s="668"/>
      <c r="AJ19" s="668"/>
      <c r="AK19" s="668"/>
      <c r="AL19" s="668"/>
      <c r="AM19" s="668"/>
      <c r="AN19" s="666"/>
      <c r="AO19" s="668"/>
      <c r="AP19" s="666"/>
      <c r="AQ19" s="668"/>
      <c r="AR19" s="666"/>
      <c r="AS19" s="668"/>
      <c r="AT19" s="666"/>
      <c r="AU19" s="668"/>
      <c r="AV19" s="666"/>
      <c r="AW19" s="668"/>
      <c r="AX19" s="666"/>
      <c r="AY19" s="668"/>
      <c r="AZ19" s="666"/>
      <c r="BA19" s="667"/>
      <c r="BB19" s="666"/>
      <c r="BC19" s="652"/>
      <c r="BD19" s="651"/>
    </row>
    <row r="20" spans="1:56" ht="12">
      <c r="A20" s="675"/>
      <c r="B20" s="662"/>
      <c r="C20" s="665"/>
      <c r="D20" s="660"/>
      <c r="E20" s="664">
        <v>8</v>
      </c>
      <c r="F20" s="663"/>
      <c r="G20" s="663"/>
      <c r="H20" s="663"/>
      <c r="I20" s="663"/>
      <c r="J20" s="663"/>
      <c r="K20" s="662"/>
      <c r="L20" s="663"/>
      <c r="M20" s="662"/>
      <c r="N20" s="663"/>
      <c r="O20" s="662"/>
      <c r="P20" s="663"/>
      <c r="Q20" s="662"/>
      <c r="R20" s="663"/>
      <c r="S20" s="662"/>
      <c r="T20" s="663"/>
      <c r="U20" s="662"/>
      <c r="V20" s="663"/>
      <c r="W20" s="662"/>
      <c r="X20" s="661"/>
      <c r="Y20" s="660"/>
      <c r="Z20" s="659"/>
      <c r="AA20" s="651"/>
      <c r="AB20" s="614"/>
      <c r="AC20" s="625"/>
      <c r="AD20" s="675"/>
      <c r="AE20" s="662"/>
      <c r="AF20" s="665"/>
      <c r="AG20" s="660"/>
      <c r="AH20" s="664">
        <v>8</v>
      </c>
      <c r="AI20" s="663"/>
      <c r="AJ20" s="663"/>
      <c r="AK20" s="663"/>
      <c r="AL20" s="663"/>
      <c r="AM20" s="663"/>
      <c r="AN20" s="662"/>
      <c r="AO20" s="663"/>
      <c r="AP20" s="662"/>
      <c r="AQ20" s="663"/>
      <c r="AR20" s="662"/>
      <c r="AS20" s="663"/>
      <c r="AT20" s="662"/>
      <c r="AU20" s="663"/>
      <c r="AV20" s="662"/>
      <c r="AW20" s="663"/>
      <c r="AX20" s="662"/>
      <c r="AY20" s="663"/>
      <c r="AZ20" s="662"/>
      <c r="BA20" s="661"/>
      <c r="BB20" s="660"/>
      <c r="BC20" s="659"/>
      <c r="BD20" s="651"/>
    </row>
    <row r="21" spans="1:56" ht="12.75" thickBot="1">
      <c r="A21" s="675"/>
      <c r="B21" s="662"/>
      <c r="C21" s="663"/>
      <c r="D21" s="662"/>
      <c r="E21" s="676"/>
      <c r="F21" s="663"/>
      <c r="G21" s="663"/>
      <c r="H21" s="663"/>
      <c r="I21" s="663"/>
      <c r="J21" s="663"/>
      <c r="K21" s="662"/>
      <c r="L21" s="663"/>
      <c r="M21" s="662"/>
      <c r="N21" s="663"/>
      <c r="O21" s="662"/>
      <c r="P21" s="663"/>
      <c r="Q21" s="662"/>
      <c r="R21" s="663"/>
      <c r="S21" s="662"/>
      <c r="T21" s="663"/>
      <c r="U21" s="662"/>
      <c r="V21" s="663"/>
      <c r="W21" s="662"/>
      <c r="X21" s="675"/>
      <c r="Y21" s="662"/>
      <c r="Z21" s="659"/>
      <c r="AA21" s="651"/>
      <c r="AB21" s="614"/>
      <c r="AC21" s="625"/>
      <c r="AD21" s="675"/>
      <c r="AE21" s="662"/>
      <c r="AF21" s="663"/>
      <c r="AG21" s="662"/>
      <c r="AH21" s="676"/>
      <c r="AI21" s="663"/>
      <c r="AJ21" s="663"/>
      <c r="AK21" s="663"/>
      <c r="AL21" s="663"/>
      <c r="AM21" s="663"/>
      <c r="AN21" s="662"/>
      <c r="AO21" s="663"/>
      <c r="AP21" s="662"/>
      <c r="AQ21" s="663"/>
      <c r="AR21" s="662"/>
      <c r="AS21" s="663"/>
      <c r="AT21" s="662"/>
      <c r="AU21" s="663"/>
      <c r="AV21" s="662"/>
      <c r="AW21" s="663"/>
      <c r="AX21" s="662"/>
      <c r="AY21" s="663"/>
      <c r="AZ21" s="662"/>
      <c r="BA21" s="675"/>
      <c r="BB21" s="662"/>
      <c r="BC21" s="652"/>
      <c r="BD21" s="651"/>
    </row>
    <row r="22" spans="1:56" ht="12">
      <c r="A22" s="667"/>
      <c r="B22" s="666"/>
      <c r="C22" s="674"/>
      <c r="D22" s="673"/>
      <c r="E22" s="672">
        <v>9</v>
      </c>
      <c r="F22" s="668"/>
      <c r="G22" s="668"/>
      <c r="H22" s="668"/>
      <c r="I22" s="668"/>
      <c r="J22" s="668"/>
      <c r="K22" s="666"/>
      <c r="L22" s="668"/>
      <c r="M22" s="666"/>
      <c r="N22" s="668"/>
      <c r="O22" s="666"/>
      <c r="P22" s="668"/>
      <c r="Q22" s="666"/>
      <c r="R22" s="668"/>
      <c r="S22" s="666"/>
      <c r="T22" s="668"/>
      <c r="U22" s="666"/>
      <c r="V22" s="668"/>
      <c r="W22" s="666"/>
      <c r="X22" s="671"/>
      <c r="Y22" s="670"/>
      <c r="Z22" s="659"/>
      <c r="AA22" s="651"/>
      <c r="AB22" s="614"/>
      <c r="AC22" s="625"/>
      <c r="AD22" s="667"/>
      <c r="AE22" s="666"/>
      <c r="AF22" s="674"/>
      <c r="AG22" s="673"/>
      <c r="AH22" s="672">
        <v>9</v>
      </c>
      <c r="AI22" s="668"/>
      <c r="AJ22" s="668"/>
      <c r="AK22" s="668"/>
      <c r="AL22" s="668"/>
      <c r="AM22" s="668"/>
      <c r="AN22" s="666"/>
      <c r="AO22" s="668"/>
      <c r="AP22" s="666"/>
      <c r="AQ22" s="668"/>
      <c r="AR22" s="666"/>
      <c r="AS22" s="668"/>
      <c r="AT22" s="666"/>
      <c r="AU22" s="668"/>
      <c r="AV22" s="666"/>
      <c r="AW22" s="668"/>
      <c r="AX22" s="666"/>
      <c r="AY22" s="668"/>
      <c r="AZ22" s="666"/>
      <c r="BA22" s="671"/>
      <c r="BB22" s="670"/>
      <c r="BC22" s="659"/>
      <c r="BD22" s="651"/>
    </row>
    <row r="23" spans="1:56" ht="12.75" thickBot="1">
      <c r="A23" s="667"/>
      <c r="B23" s="666"/>
      <c r="C23" s="668"/>
      <c r="D23" s="666"/>
      <c r="E23" s="669"/>
      <c r="F23" s="668"/>
      <c r="G23" s="668"/>
      <c r="H23" s="668"/>
      <c r="I23" s="668"/>
      <c r="J23" s="668"/>
      <c r="K23" s="666"/>
      <c r="L23" s="668"/>
      <c r="M23" s="666"/>
      <c r="N23" s="668"/>
      <c r="O23" s="666"/>
      <c r="P23" s="668"/>
      <c r="Q23" s="666"/>
      <c r="R23" s="668"/>
      <c r="S23" s="666"/>
      <c r="T23" s="668"/>
      <c r="U23" s="666"/>
      <c r="V23" s="668"/>
      <c r="W23" s="666"/>
      <c r="X23" s="667"/>
      <c r="Y23" s="666"/>
      <c r="Z23" s="652"/>
      <c r="AA23" s="651"/>
      <c r="AB23" s="614"/>
      <c r="AC23" s="625"/>
      <c r="AD23" s="667"/>
      <c r="AE23" s="666"/>
      <c r="AF23" s="668"/>
      <c r="AG23" s="666"/>
      <c r="AH23" s="669"/>
      <c r="AI23" s="668"/>
      <c r="AJ23" s="668"/>
      <c r="AK23" s="668"/>
      <c r="AL23" s="668"/>
      <c r="AM23" s="668"/>
      <c r="AN23" s="666"/>
      <c r="AO23" s="668"/>
      <c r="AP23" s="666"/>
      <c r="AQ23" s="668"/>
      <c r="AR23" s="666"/>
      <c r="AS23" s="668"/>
      <c r="AT23" s="666"/>
      <c r="AU23" s="668"/>
      <c r="AV23" s="666"/>
      <c r="AW23" s="668"/>
      <c r="AX23" s="666"/>
      <c r="AY23" s="668"/>
      <c r="AZ23" s="666"/>
      <c r="BA23" s="667"/>
      <c r="BB23" s="679"/>
      <c r="BC23" s="652"/>
      <c r="BD23" s="651"/>
    </row>
    <row r="24" spans="1:56" ht="12.75" thickBot="1">
      <c r="A24" s="654"/>
      <c r="B24" s="653"/>
      <c r="C24" s="665"/>
      <c r="D24" s="660"/>
      <c r="E24" s="664">
        <v>10</v>
      </c>
      <c r="F24" s="663"/>
      <c r="G24" s="663"/>
      <c r="H24" s="663"/>
      <c r="I24" s="663"/>
      <c r="J24" s="663"/>
      <c r="K24" s="662"/>
      <c r="L24" s="663"/>
      <c r="M24" s="662"/>
      <c r="N24" s="663"/>
      <c r="O24" s="662"/>
      <c r="P24" s="663"/>
      <c r="Q24" s="662"/>
      <c r="R24" s="663"/>
      <c r="S24" s="662"/>
      <c r="T24" s="663"/>
      <c r="U24" s="662"/>
      <c r="V24" s="663"/>
      <c r="W24" s="662"/>
      <c r="X24" s="661"/>
      <c r="Y24" s="660"/>
      <c r="Z24" s="659"/>
      <c r="AA24" s="651"/>
      <c r="AB24" s="614"/>
      <c r="AC24" s="625"/>
      <c r="AD24" s="654"/>
      <c r="AE24" s="653"/>
      <c r="AF24" s="665"/>
      <c r="AG24" s="660"/>
      <c r="AH24" s="664">
        <v>10</v>
      </c>
      <c r="AI24" s="663"/>
      <c r="AJ24" s="663"/>
      <c r="AK24" s="663"/>
      <c r="AL24" s="663"/>
      <c r="AM24" s="663"/>
      <c r="AN24" s="662"/>
      <c r="AO24" s="663"/>
      <c r="AP24" s="662"/>
      <c r="AQ24" s="663"/>
      <c r="AR24" s="662"/>
      <c r="AS24" s="663"/>
      <c r="AT24" s="662"/>
      <c r="AU24" s="663"/>
      <c r="AV24" s="662"/>
      <c r="AW24" s="663"/>
      <c r="AX24" s="662"/>
      <c r="AY24" s="663"/>
      <c r="AZ24" s="662"/>
      <c r="BA24" s="661"/>
      <c r="BB24" s="660"/>
      <c r="BC24" s="659"/>
      <c r="BD24" s="651"/>
    </row>
    <row r="25" spans="1:56" ht="12.75" thickBot="1">
      <c r="A25" s="675"/>
      <c r="B25" s="662"/>
      <c r="C25" s="663"/>
      <c r="D25" s="662"/>
      <c r="E25" s="676"/>
      <c r="F25" s="663"/>
      <c r="G25" s="663"/>
      <c r="H25" s="663"/>
      <c r="I25" s="663"/>
      <c r="J25" s="663"/>
      <c r="K25" s="662"/>
      <c r="L25" s="663"/>
      <c r="M25" s="662"/>
      <c r="N25" s="663"/>
      <c r="O25" s="662"/>
      <c r="P25" s="663"/>
      <c r="Q25" s="662"/>
      <c r="R25" s="663"/>
      <c r="S25" s="662"/>
      <c r="T25" s="663"/>
      <c r="U25" s="662"/>
      <c r="V25" s="663"/>
      <c r="W25" s="662"/>
      <c r="X25" s="675"/>
      <c r="Y25" s="662"/>
      <c r="Z25" s="659"/>
      <c r="AA25" s="651"/>
      <c r="AB25" s="614"/>
      <c r="AC25" s="625"/>
      <c r="AD25" s="675"/>
      <c r="AE25" s="662"/>
      <c r="AF25" s="663"/>
      <c r="AG25" s="662"/>
      <c r="AH25" s="676"/>
      <c r="AI25" s="663"/>
      <c r="AJ25" s="663"/>
      <c r="AK25" s="663"/>
      <c r="AL25" s="663"/>
      <c r="AM25" s="663"/>
      <c r="AN25" s="662"/>
      <c r="AO25" s="663"/>
      <c r="AP25" s="662"/>
      <c r="AQ25" s="663"/>
      <c r="AR25" s="662"/>
      <c r="AS25" s="663"/>
      <c r="AT25" s="662"/>
      <c r="AU25" s="663"/>
      <c r="AV25" s="662"/>
      <c r="AW25" s="663"/>
      <c r="AX25" s="662"/>
      <c r="AY25" s="663"/>
      <c r="AZ25" s="662"/>
      <c r="BA25" s="675"/>
      <c r="BB25" s="662"/>
      <c r="BC25" s="652"/>
      <c r="BD25" s="651"/>
    </row>
    <row r="26" spans="1:56" ht="12">
      <c r="A26" s="667"/>
      <c r="B26" s="666"/>
      <c r="C26" s="674"/>
      <c r="D26" s="673"/>
      <c r="E26" s="672">
        <v>11</v>
      </c>
      <c r="F26" s="668"/>
      <c r="G26" s="668"/>
      <c r="H26" s="668"/>
      <c r="I26" s="668"/>
      <c r="J26" s="668"/>
      <c r="K26" s="666"/>
      <c r="L26" s="668"/>
      <c r="M26" s="666"/>
      <c r="N26" s="668"/>
      <c r="O26" s="666"/>
      <c r="P26" s="668"/>
      <c r="Q26" s="666"/>
      <c r="R26" s="668"/>
      <c r="S26" s="666"/>
      <c r="T26" s="668"/>
      <c r="U26" s="666"/>
      <c r="V26" s="668"/>
      <c r="W26" s="666"/>
      <c r="X26" s="671"/>
      <c r="Y26" s="670"/>
      <c r="Z26" s="659"/>
      <c r="AA26" s="651"/>
      <c r="AB26" s="614"/>
      <c r="AC26" s="625"/>
      <c r="AD26" s="667"/>
      <c r="AE26" s="666"/>
      <c r="AF26" s="674"/>
      <c r="AG26" s="673"/>
      <c r="AH26" s="672">
        <v>11</v>
      </c>
      <c r="AI26" s="668"/>
      <c r="AJ26" s="668"/>
      <c r="AK26" s="668"/>
      <c r="AL26" s="668"/>
      <c r="AM26" s="668"/>
      <c r="AN26" s="666"/>
      <c r="AO26" s="668"/>
      <c r="AP26" s="666"/>
      <c r="AQ26" s="668"/>
      <c r="AR26" s="666"/>
      <c r="AS26" s="668"/>
      <c r="AT26" s="666"/>
      <c r="AU26" s="668"/>
      <c r="AV26" s="666"/>
      <c r="AW26" s="668"/>
      <c r="AX26" s="666"/>
      <c r="AY26" s="668"/>
      <c r="AZ26" s="666"/>
      <c r="BA26" s="671"/>
      <c r="BB26" s="670"/>
      <c r="BC26" s="659"/>
      <c r="BD26" s="651"/>
    </row>
    <row r="27" spans="1:56" ht="12.75" thickBot="1">
      <c r="A27" s="667"/>
      <c r="B27" s="666"/>
      <c r="C27" s="668"/>
      <c r="D27" s="666"/>
      <c r="E27" s="669"/>
      <c r="F27" s="668"/>
      <c r="G27" s="668"/>
      <c r="H27" s="668"/>
      <c r="I27" s="668"/>
      <c r="J27" s="668"/>
      <c r="K27" s="666"/>
      <c r="L27" s="668"/>
      <c r="M27" s="666"/>
      <c r="N27" s="668"/>
      <c r="O27" s="666"/>
      <c r="P27" s="668"/>
      <c r="Q27" s="666"/>
      <c r="R27" s="668"/>
      <c r="S27" s="666"/>
      <c r="T27" s="668"/>
      <c r="U27" s="666"/>
      <c r="V27" s="668"/>
      <c r="W27" s="666"/>
      <c r="X27" s="667"/>
      <c r="Y27" s="666"/>
      <c r="Z27" s="652"/>
      <c r="AA27" s="651"/>
      <c r="AB27" s="614"/>
      <c r="AC27" s="625"/>
      <c r="AD27" s="667"/>
      <c r="AE27" s="666"/>
      <c r="AF27" s="668"/>
      <c r="AG27" s="666"/>
      <c r="AH27" s="669"/>
      <c r="AI27" s="668"/>
      <c r="AJ27" s="668"/>
      <c r="AK27" s="668"/>
      <c r="AL27" s="668"/>
      <c r="AM27" s="668"/>
      <c r="AN27" s="666"/>
      <c r="AO27" s="668"/>
      <c r="AP27" s="666"/>
      <c r="AQ27" s="668"/>
      <c r="AR27" s="666"/>
      <c r="AS27" s="668"/>
      <c r="AT27" s="666"/>
      <c r="AU27" s="668"/>
      <c r="AV27" s="666"/>
      <c r="AW27" s="668"/>
      <c r="AX27" s="666"/>
      <c r="AY27" s="668"/>
      <c r="AZ27" s="666"/>
      <c r="BA27" s="667"/>
      <c r="BB27" s="666"/>
      <c r="BC27" s="652"/>
      <c r="BD27" s="651"/>
    </row>
    <row r="28" spans="1:56" ht="12">
      <c r="A28" s="675"/>
      <c r="B28" s="662"/>
      <c r="C28" s="665"/>
      <c r="D28" s="660"/>
      <c r="E28" s="664">
        <v>12</v>
      </c>
      <c r="F28" s="663"/>
      <c r="G28" s="663"/>
      <c r="H28" s="663"/>
      <c r="I28" s="663"/>
      <c r="J28" s="663"/>
      <c r="K28" s="662"/>
      <c r="L28" s="663"/>
      <c r="M28" s="662"/>
      <c r="N28" s="663"/>
      <c r="O28" s="662"/>
      <c r="P28" s="663"/>
      <c r="Q28" s="662"/>
      <c r="R28" s="663"/>
      <c r="S28" s="662"/>
      <c r="T28" s="663"/>
      <c r="U28" s="662"/>
      <c r="V28" s="663"/>
      <c r="W28" s="662"/>
      <c r="X28" s="661"/>
      <c r="Y28" s="660"/>
      <c r="Z28" s="659"/>
      <c r="AA28" s="651"/>
      <c r="AB28" s="614"/>
      <c r="AC28" s="625"/>
      <c r="AD28" s="675"/>
      <c r="AE28" s="662"/>
      <c r="AF28" s="665"/>
      <c r="AG28" s="660"/>
      <c r="AH28" s="664">
        <v>12</v>
      </c>
      <c r="AI28" s="663"/>
      <c r="AJ28" s="663"/>
      <c r="AK28" s="663"/>
      <c r="AL28" s="663"/>
      <c r="AM28" s="663"/>
      <c r="AN28" s="662"/>
      <c r="AO28" s="663"/>
      <c r="AP28" s="662"/>
      <c r="AQ28" s="663"/>
      <c r="AR28" s="662"/>
      <c r="AS28" s="663"/>
      <c r="AT28" s="662"/>
      <c r="AU28" s="663"/>
      <c r="AV28" s="662"/>
      <c r="AW28" s="663"/>
      <c r="AX28" s="662"/>
      <c r="AY28" s="663"/>
      <c r="AZ28" s="662"/>
      <c r="BA28" s="661"/>
      <c r="BB28" s="660"/>
      <c r="BC28" s="659"/>
      <c r="BD28" s="651"/>
    </row>
    <row r="29" spans="1:56" ht="12.75" thickBot="1">
      <c r="A29" s="675"/>
      <c r="B29" s="662"/>
      <c r="C29" s="663"/>
      <c r="D29" s="662"/>
      <c r="E29" s="676"/>
      <c r="F29" s="663"/>
      <c r="G29" s="663"/>
      <c r="H29" s="663"/>
      <c r="I29" s="663"/>
      <c r="J29" s="663"/>
      <c r="K29" s="662"/>
      <c r="L29" s="663"/>
      <c r="M29" s="662"/>
      <c r="N29" s="663"/>
      <c r="O29" s="662"/>
      <c r="P29" s="663"/>
      <c r="Q29" s="662"/>
      <c r="R29" s="663"/>
      <c r="S29" s="662"/>
      <c r="T29" s="663"/>
      <c r="U29" s="662"/>
      <c r="V29" s="663"/>
      <c r="W29" s="662"/>
      <c r="X29" s="675"/>
      <c r="Y29" s="662"/>
      <c r="Z29" s="659"/>
      <c r="AA29" s="651"/>
      <c r="AB29" s="614"/>
      <c r="AC29" s="625"/>
      <c r="AD29" s="675"/>
      <c r="AE29" s="662"/>
      <c r="AF29" s="663"/>
      <c r="AG29" s="662"/>
      <c r="AH29" s="676"/>
      <c r="AI29" s="663"/>
      <c r="AJ29" s="663"/>
      <c r="AK29" s="663"/>
      <c r="AL29" s="663"/>
      <c r="AM29" s="663"/>
      <c r="AN29" s="662"/>
      <c r="AO29" s="663"/>
      <c r="AP29" s="662"/>
      <c r="AQ29" s="663"/>
      <c r="AR29" s="662"/>
      <c r="AS29" s="663"/>
      <c r="AT29" s="662"/>
      <c r="AU29" s="663"/>
      <c r="AV29" s="662"/>
      <c r="AW29" s="663"/>
      <c r="AX29" s="662"/>
      <c r="AY29" s="663"/>
      <c r="AZ29" s="662"/>
      <c r="BA29" s="675"/>
      <c r="BB29" s="662"/>
      <c r="BC29" s="652"/>
      <c r="BD29" s="651"/>
    </row>
    <row r="30" spans="1:56" ht="13.5" thickBot="1">
      <c r="A30" s="681"/>
      <c r="B30" s="680"/>
      <c r="C30" s="772"/>
      <c r="D30" s="670"/>
      <c r="E30" s="672">
        <v>13</v>
      </c>
      <c r="F30" s="772"/>
      <c r="G30" s="772"/>
      <c r="H30" s="772"/>
      <c r="I30" s="772"/>
      <c r="J30" s="772"/>
      <c r="K30" s="772"/>
      <c r="L30" s="772"/>
      <c r="M30" s="772"/>
      <c r="N30" s="772"/>
      <c r="O30" s="772"/>
      <c r="P30" s="772"/>
      <c r="Q30" s="772"/>
      <c r="R30" s="772"/>
      <c r="S30" s="772"/>
      <c r="T30" s="772"/>
      <c r="U30" s="772"/>
      <c r="V30" s="772"/>
      <c r="W30" s="670"/>
      <c r="X30" s="671"/>
      <c r="Y30" s="670"/>
      <c r="Z30" s="659"/>
      <c r="AA30" s="651"/>
      <c r="AB30" s="614"/>
      <c r="AC30" s="625"/>
      <c r="AD30" s="681"/>
      <c r="AE30" s="680"/>
      <c r="AF30" s="772"/>
      <c r="AG30" s="670"/>
      <c r="AH30" s="672">
        <v>13</v>
      </c>
      <c r="AI30" s="772"/>
      <c r="AJ30" s="772"/>
      <c r="AK30" s="772"/>
      <c r="AL30" s="772"/>
      <c r="AM30" s="772"/>
      <c r="AN30" s="772"/>
      <c r="AO30" s="772"/>
      <c r="AP30" s="772"/>
      <c r="AQ30" s="772"/>
      <c r="AR30" s="772"/>
      <c r="AS30" s="772"/>
      <c r="AT30" s="772"/>
      <c r="AU30" s="772"/>
      <c r="AV30" s="772"/>
      <c r="AW30" s="772"/>
      <c r="AX30" s="772"/>
      <c r="AY30" s="772"/>
      <c r="AZ30" s="670"/>
      <c r="BA30" s="671"/>
      <c r="BB30" s="670"/>
      <c r="BC30" s="659"/>
      <c r="BD30" s="651"/>
    </row>
    <row r="31" spans="1:56" ht="13.5" thickBot="1">
      <c r="A31" s="771"/>
      <c r="B31" s="770"/>
      <c r="C31" s="769"/>
      <c r="D31" s="767"/>
      <c r="E31" s="744"/>
      <c r="F31" s="768"/>
      <c r="G31" s="768"/>
      <c r="H31" s="768"/>
      <c r="I31" s="768"/>
      <c r="J31" s="768"/>
      <c r="K31" s="768"/>
      <c r="L31" s="768"/>
      <c r="M31" s="768"/>
      <c r="N31" s="768"/>
      <c r="O31" s="768"/>
      <c r="P31" s="768"/>
      <c r="Q31" s="768"/>
      <c r="R31" s="768"/>
      <c r="S31" s="768"/>
      <c r="T31" s="768"/>
      <c r="U31" s="768"/>
      <c r="V31" s="768"/>
      <c r="W31" s="767"/>
      <c r="X31" s="681"/>
      <c r="Y31" s="680"/>
      <c r="Z31" s="652"/>
      <c r="AA31" s="742"/>
      <c r="AB31" s="614"/>
      <c r="AC31" s="625"/>
      <c r="AD31" s="771"/>
      <c r="AE31" s="770"/>
      <c r="AF31" s="769"/>
      <c r="AG31" s="767"/>
      <c r="AH31" s="744"/>
      <c r="AI31" s="768"/>
      <c r="AJ31" s="768"/>
      <c r="AK31" s="768"/>
      <c r="AL31" s="768"/>
      <c r="AM31" s="768"/>
      <c r="AN31" s="768"/>
      <c r="AO31" s="768"/>
      <c r="AP31" s="768"/>
      <c r="AQ31" s="768"/>
      <c r="AR31" s="768"/>
      <c r="AS31" s="768"/>
      <c r="AT31" s="768"/>
      <c r="AU31" s="768"/>
      <c r="AV31" s="768"/>
      <c r="AW31" s="768"/>
      <c r="AX31" s="768"/>
      <c r="AY31" s="768"/>
      <c r="AZ31" s="767"/>
      <c r="BA31" s="681"/>
      <c r="BB31" s="680"/>
      <c r="BC31" s="652"/>
      <c r="BD31" s="742"/>
    </row>
    <row r="32" spans="1:32" ht="12.75" thickBot="1">
      <c r="A32" s="650" t="s">
        <v>221</v>
      </c>
      <c r="C32" s="650"/>
      <c r="AB32" s="614"/>
      <c r="AD32" s="650" t="s">
        <v>221</v>
      </c>
      <c r="AF32" s="650"/>
    </row>
    <row r="33" spans="1:56" ht="12.75" thickBot="1">
      <c r="A33" s="766"/>
      <c r="B33" s="755"/>
      <c r="C33" s="765" t="s">
        <v>213</v>
      </c>
      <c r="D33" s="764"/>
      <c r="E33" s="763" t="s">
        <v>216</v>
      </c>
      <c r="F33" s="762" t="s">
        <v>220</v>
      </c>
      <c r="G33" s="762"/>
      <c r="H33" s="762"/>
      <c r="I33" s="762"/>
      <c r="J33" s="762"/>
      <c r="K33" s="762"/>
      <c r="L33" s="762"/>
      <c r="M33" s="762"/>
      <c r="N33" s="762"/>
      <c r="O33" s="762"/>
      <c r="P33" s="762"/>
      <c r="Q33" s="762"/>
      <c r="R33" s="762"/>
      <c r="S33" s="762"/>
      <c r="T33" s="762"/>
      <c r="U33" s="762"/>
      <c r="V33" s="762"/>
      <c r="W33" s="761"/>
      <c r="X33" s="760"/>
      <c r="Y33" s="759"/>
      <c r="Z33" s="758"/>
      <c r="AA33" s="757"/>
      <c r="AB33" s="614"/>
      <c r="AD33" s="766"/>
      <c r="AE33" s="755"/>
      <c r="AF33" s="765" t="s">
        <v>213</v>
      </c>
      <c r="AG33" s="764"/>
      <c r="AH33" s="763" t="s">
        <v>216</v>
      </c>
      <c r="AI33" s="762" t="s">
        <v>220</v>
      </c>
      <c r="AJ33" s="762"/>
      <c r="AK33" s="762"/>
      <c r="AL33" s="762"/>
      <c r="AM33" s="762"/>
      <c r="AN33" s="762"/>
      <c r="AO33" s="762"/>
      <c r="AP33" s="762"/>
      <c r="AQ33" s="762"/>
      <c r="AR33" s="762"/>
      <c r="AS33" s="762"/>
      <c r="AT33" s="762"/>
      <c r="AU33" s="762"/>
      <c r="AV33" s="762"/>
      <c r="AW33" s="762"/>
      <c r="AX33" s="762"/>
      <c r="AY33" s="762"/>
      <c r="AZ33" s="761"/>
      <c r="BA33" s="760"/>
      <c r="BB33" s="759"/>
      <c r="BC33" s="758"/>
      <c r="BD33" s="757"/>
    </row>
    <row r="34" spans="1:56" ht="12" customHeight="1">
      <c r="A34" s="659"/>
      <c r="B34" s="651"/>
      <c r="C34" s="756"/>
      <c r="D34" s="755"/>
      <c r="E34" s="754"/>
      <c r="F34" s="753"/>
      <c r="G34" s="752"/>
      <c r="H34" s="753"/>
      <c r="I34" s="752"/>
      <c r="J34" s="753"/>
      <c r="K34" s="752"/>
      <c r="L34" s="753"/>
      <c r="M34" s="752"/>
      <c r="N34" s="753"/>
      <c r="O34" s="752"/>
      <c r="P34" s="753"/>
      <c r="Q34" s="752"/>
      <c r="R34" s="753"/>
      <c r="S34" s="752"/>
      <c r="T34" s="753"/>
      <c r="U34" s="752"/>
      <c r="V34" s="753"/>
      <c r="W34" s="752"/>
      <c r="X34" s="659"/>
      <c r="Y34" s="746"/>
      <c r="Z34" s="746"/>
      <c r="AA34" s="651"/>
      <c r="AB34" s="614"/>
      <c r="AC34" s="625"/>
      <c r="AD34" s="659"/>
      <c r="AE34" s="651"/>
      <c r="AF34" s="756"/>
      <c r="AG34" s="755"/>
      <c r="AH34" s="754"/>
      <c r="AI34" s="753"/>
      <c r="AJ34" s="752"/>
      <c r="AK34" s="753"/>
      <c r="AL34" s="752"/>
      <c r="AM34" s="753"/>
      <c r="AN34" s="752"/>
      <c r="AO34" s="753"/>
      <c r="AP34" s="752"/>
      <c r="AQ34" s="753"/>
      <c r="AR34" s="752"/>
      <c r="AS34" s="753"/>
      <c r="AT34" s="752"/>
      <c r="AU34" s="753"/>
      <c r="AV34" s="752"/>
      <c r="AW34" s="753"/>
      <c r="AX34" s="752"/>
      <c r="AY34" s="753"/>
      <c r="AZ34" s="752"/>
      <c r="BA34" s="659"/>
      <c r="BB34" s="746"/>
      <c r="BC34" s="746"/>
      <c r="BD34" s="651"/>
    </row>
    <row r="35" spans="1:56" ht="12">
      <c r="A35" s="659"/>
      <c r="B35" s="651"/>
      <c r="C35" s="751"/>
      <c r="D35" s="749"/>
      <c r="E35" s="676"/>
      <c r="F35" s="750"/>
      <c r="G35" s="749"/>
      <c r="H35" s="750"/>
      <c r="I35" s="749"/>
      <c r="J35" s="750"/>
      <c r="K35" s="749"/>
      <c r="L35" s="750"/>
      <c r="M35" s="749"/>
      <c r="N35" s="750"/>
      <c r="O35" s="749"/>
      <c r="P35" s="750"/>
      <c r="Q35" s="749"/>
      <c r="R35" s="750"/>
      <c r="S35" s="749"/>
      <c r="T35" s="750"/>
      <c r="U35" s="749"/>
      <c r="V35" s="750"/>
      <c r="W35" s="749"/>
      <c r="X35" s="659"/>
      <c r="Y35" s="746"/>
      <c r="Z35" s="746"/>
      <c r="AA35" s="651"/>
      <c r="AB35" s="614"/>
      <c r="AC35" s="625"/>
      <c r="AD35" s="659"/>
      <c r="AE35" s="651"/>
      <c r="AF35" s="751"/>
      <c r="AG35" s="749"/>
      <c r="AH35" s="676"/>
      <c r="AI35" s="750"/>
      <c r="AJ35" s="749"/>
      <c r="AK35" s="750"/>
      <c r="AL35" s="749"/>
      <c r="AM35" s="750"/>
      <c r="AN35" s="749"/>
      <c r="AO35" s="750"/>
      <c r="AP35" s="749"/>
      <c r="AQ35" s="750"/>
      <c r="AR35" s="749"/>
      <c r="AS35" s="750"/>
      <c r="AT35" s="749"/>
      <c r="AU35" s="750"/>
      <c r="AV35" s="749"/>
      <c r="AW35" s="750"/>
      <c r="AX35" s="749"/>
      <c r="AY35" s="750"/>
      <c r="AZ35" s="749"/>
      <c r="BA35" s="659"/>
      <c r="BB35" s="746"/>
      <c r="BC35" s="746"/>
      <c r="BD35" s="651"/>
    </row>
    <row r="36" spans="1:56" ht="12">
      <c r="A36" s="659"/>
      <c r="B36" s="651"/>
      <c r="C36" s="748"/>
      <c r="D36" s="624"/>
      <c r="E36" s="672"/>
      <c r="F36" s="677"/>
      <c r="G36" s="747"/>
      <c r="H36" s="677"/>
      <c r="I36" s="747"/>
      <c r="J36" s="677"/>
      <c r="K36" s="747"/>
      <c r="L36" s="677"/>
      <c r="M36" s="747"/>
      <c r="N36" s="677"/>
      <c r="O36" s="747"/>
      <c r="P36" s="677"/>
      <c r="Q36" s="747"/>
      <c r="R36" s="677"/>
      <c r="S36" s="747"/>
      <c r="T36" s="677"/>
      <c r="U36" s="747"/>
      <c r="V36" s="677"/>
      <c r="W36" s="747"/>
      <c r="X36" s="659"/>
      <c r="Y36" s="746"/>
      <c r="Z36" s="746"/>
      <c r="AA36" s="651"/>
      <c r="AB36" s="614"/>
      <c r="AC36" s="625"/>
      <c r="AD36" s="659"/>
      <c r="AE36" s="651"/>
      <c r="AF36" s="748"/>
      <c r="AG36" s="624"/>
      <c r="AH36" s="672"/>
      <c r="AI36" s="677"/>
      <c r="AJ36" s="747"/>
      <c r="AK36" s="677"/>
      <c r="AL36" s="747"/>
      <c r="AM36" s="677"/>
      <c r="AN36" s="747"/>
      <c r="AO36" s="677"/>
      <c r="AP36" s="747"/>
      <c r="AQ36" s="677"/>
      <c r="AR36" s="747"/>
      <c r="AS36" s="677"/>
      <c r="AT36" s="747"/>
      <c r="AU36" s="677"/>
      <c r="AV36" s="747"/>
      <c r="AW36" s="677"/>
      <c r="AX36" s="747"/>
      <c r="AY36" s="677"/>
      <c r="AZ36" s="747"/>
      <c r="BA36" s="659"/>
      <c r="BB36" s="746"/>
      <c r="BC36" s="746"/>
      <c r="BD36" s="651"/>
    </row>
    <row r="37" spans="1:56" ht="12.75" thickBot="1">
      <c r="A37" s="652"/>
      <c r="B37" s="742"/>
      <c r="C37" s="745"/>
      <c r="D37" s="610"/>
      <c r="E37" s="744"/>
      <c r="F37" s="612"/>
      <c r="G37" s="610"/>
      <c r="H37" s="612"/>
      <c r="I37" s="610"/>
      <c r="J37" s="612"/>
      <c r="K37" s="610"/>
      <c r="L37" s="612"/>
      <c r="M37" s="610"/>
      <c r="N37" s="612"/>
      <c r="O37" s="610"/>
      <c r="P37" s="612"/>
      <c r="Q37" s="610"/>
      <c r="R37" s="612"/>
      <c r="S37" s="610"/>
      <c r="T37" s="612"/>
      <c r="U37" s="610"/>
      <c r="V37" s="612"/>
      <c r="W37" s="610"/>
      <c r="X37" s="652"/>
      <c r="Y37" s="743"/>
      <c r="Z37" s="743"/>
      <c r="AA37" s="742"/>
      <c r="AB37" s="614"/>
      <c r="AC37" s="625"/>
      <c r="AD37" s="652"/>
      <c r="AE37" s="742"/>
      <c r="AF37" s="745"/>
      <c r="AG37" s="610"/>
      <c r="AH37" s="744"/>
      <c r="AI37" s="612"/>
      <c r="AJ37" s="610"/>
      <c r="AK37" s="612"/>
      <c r="AL37" s="610"/>
      <c r="AM37" s="612"/>
      <c r="AN37" s="610"/>
      <c r="AO37" s="612"/>
      <c r="AP37" s="610"/>
      <c r="AQ37" s="612"/>
      <c r="AR37" s="610"/>
      <c r="AS37" s="612"/>
      <c r="AT37" s="610"/>
      <c r="AU37" s="612"/>
      <c r="AV37" s="610"/>
      <c r="AW37" s="612"/>
      <c r="AX37" s="610"/>
      <c r="AY37" s="612"/>
      <c r="AZ37" s="610"/>
      <c r="BA37" s="652"/>
      <c r="BB37" s="743"/>
      <c r="BC37" s="743"/>
      <c r="BD37" s="742"/>
    </row>
    <row r="38" spans="1:52" s="641" customFormat="1" ht="10.5" thickBot="1">
      <c r="A38" s="650" t="s">
        <v>177</v>
      </c>
      <c r="C38" s="650"/>
      <c r="U38" s="649" t="s">
        <v>176</v>
      </c>
      <c r="V38" s="647">
        <v>1</v>
      </c>
      <c r="W38" s="647"/>
      <c r="AB38" s="646"/>
      <c r="AD38" s="650" t="s">
        <v>177</v>
      </c>
      <c r="AF38" s="650"/>
      <c r="AV38" s="649" t="s">
        <v>176</v>
      </c>
      <c r="AW38" s="647" t="s">
        <v>175</v>
      </c>
      <c r="AX38" s="647"/>
      <c r="AY38" s="647" t="s">
        <v>174</v>
      </c>
      <c r="AZ38" s="647"/>
    </row>
    <row r="39" spans="1:56" ht="9" customHeight="1">
      <c r="A39" s="623" t="s">
        <v>170</v>
      </c>
      <c r="B39" s="639"/>
      <c r="C39" s="640"/>
      <c r="D39" s="639"/>
      <c r="E39" s="639"/>
      <c r="F39" s="639"/>
      <c r="G39" s="639"/>
      <c r="H39" s="639"/>
      <c r="I39" s="639"/>
      <c r="J39" s="639"/>
      <c r="K39" s="639"/>
      <c r="L39" s="639"/>
      <c r="M39" s="639"/>
      <c r="N39" s="639"/>
      <c r="O39" s="639"/>
      <c r="P39" s="639"/>
      <c r="Q39" s="639"/>
      <c r="R39" s="639"/>
      <c r="S39" s="639"/>
      <c r="T39" s="639"/>
      <c r="U39" s="638"/>
      <c r="V39" s="639"/>
      <c r="W39" s="638"/>
      <c r="X39" s="1263" t="s">
        <v>172</v>
      </c>
      <c r="Y39" s="1264"/>
      <c r="Z39" s="1264"/>
      <c r="AA39" s="1265"/>
      <c r="AB39" s="614"/>
      <c r="AD39" s="623" t="s">
        <v>170</v>
      </c>
      <c r="AE39" s="639"/>
      <c r="AF39" s="640"/>
      <c r="AG39" s="639"/>
      <c r="AH39" s="639"/>
      <c r="AI39" s="639"/>
      <c r="AJ39" s="639"/>
      <c r="AK39" s="639"/>
      <c r="AL39" s="639"/>
      <c r="AM39" s="639"/>
      <c r="AN39" s="639"/>
      <c r="AO39" s="639"/>
      <c r="AP39" s="639"/>
      <c r="AQ39" s="639"/>
      <c r="AR39" s="639"/>
      <c r="AS39" s="639"/>
      <c r="AT39" s="639"/>
      <c r="AU39" s="639"/>
      <c r="AV39" s="639"/>
      <c r="AW39" s="741"/>
      <c r="AX39" s="638"/>
      <c r="AY39" s="639"/>
      <c r="AZ39" s="638"/>
      <c r="BA39" s="1263" t="s">
        <v>172</v>
      </c>
      <c r="BB39" s="1264"/>
      <c r="BC39" s="1264"/>
      <c r="BD39" s="1265"/>
    </row>
    <row r="40" spans="1:56" ht="10.5" customHeight="1">
      <c r="A40" s="634"/>
      <c r="B40" s="632"/>
      <c r="C40" s="633"/>
      <c r="D40" s="632"/>
      <c r="E40" s="632"/>
      <c r="F40" s="632"/>
      <c r="G40" s="632"/>
      <c r="H40" s="632"/>
      <c r="I40" s="632"/>
      <c r="J40" s="632"/>
      <c r="K40" s="632"/>
      <c r="L40" s="632"/>
      <c r="M40" s="632"/>
      <c r="N40" s="632"/>
      <c r="O40" s="632"/>
      <c r="P40" s="632"/>
      <c r="Q40" s="632"/>
      <c r="R40" s="632"/>
      <c r="S40" s="632"/>
      <c r="T40" s="632"/>
      <c r="U40" s="631"/>
      <c r="V40" s="632"/>
      <c r="W40" s="631"/>
      <c r="X40" s="1266"/>
      <c r="Y40" s="1267"/>
      <c r="Z40" s="1267"/>
      <c r="AA40" s="1268"/>
      <c r="AB40" s="614"/>
      <c r="AD40" s="634"/>
      <c r="AE40" s="632"/>
      <c r="AF40" s="633"/>
      <c r="AG40" s="632"/>
      <c r="AH40" s="632"/>
      <c r="AI40" s="632"/>
      <c r="AJ40" s="632"/>
      <c r="AK40" s="632"/>
      <c r="AL40" s="632"/>
      <c r="AM40" s="632"/>
      <c r="AN40" s="632"/>
      <c r="AO40" s="632"/>
      <c r="AP40" s="632"/>
      <c r="AQ40" s="632"/>
      <c r="AR40" s="632"/>
      <c r="AS40" s="632"/>
      <c r="AT40" s="632"/>
      <c r="AU40" s="632"/>
      <c r="AV40" s="632"/>
      <c r="AW40" s="740"/>
      <c r="AX40" s="631"/>
      <c r="AY40" s="632"/>
      <c r="AZ40" s="631"/>
      <c r="BA40" s="1266"/>
      <c r="BB40" s="1267"/>
      <c r="BC40" s="1267"/>
      <c r="BD40" s="1268"/>
    </row>
    <row r="41" spans="1:56" ht="9" customHeight="1">
      <c r="A41" s="629" t="s">
        <v>170</v>
      </c>
      <c r="B41" s="625"/>
      <c r="C41" s="628"/>
      <c r="D41" s="625"/>
      <c r="E41" s="625"/>
      <c r="F41" s="625"/>
      <c r="G41" s="625"/>
      <c r="H41" s="625"/>
      <c r="I41" s="625"/>
      <c r="J41" s="625"/>
      <c r="K41" s="625"/>
      <c r="L41" s="625"/>
      <c r="M41" s="625"/>
      <c r="N41" s="625"/>
      <c r="O41" s="625"/>
      <c r="P41" s="625"/>
      <c r="Q41" s="625"/>
      <c r="R41" s="625"/>
      <c r="S41" s="625"/>
      <c r="T41" s="625"/>
      <c r="U41" s="627"/>
      <c r="V41" s="625"/>
      <c r="W41" s="627"/>
      <c r="X41" s="626"/>
      <c r="Y41" s="625"/>
      <c r="Z41" s="625"/>
      <c r="AA41" s="624"/>
      <c r="AB41" s="614"/>
      <c r="AD41" s="629" t="s">
        <v>170</v>
      </c>
      <c r="AE41" s="625"/>
      <c r="AF41" s="628"/>
      <c r="AG41" s="625"/>
      <c r="AH41" s="625"/>
      <c r="AI41" s="625"/>
      <c r="AJ41" s="625"/>
      <c r="AK41" s="625"/>
      <c r="AL41" s="625"/>
      <c r="AM41" s="625"/>
      <c r="AN41" s="625"/>
      <c r="AO41" s="625"/>
      <c r="AP41" s="625"/>
      <c r="AQ41" s="625"/>
      <c r="AR41" s="625"/>
      <c r="AS41" s="625"/>
      <c r="AT41" s="625"/>
      <c r="AU41" s="625"/>
      <c r="AV41" s="625"/>
      <c r="AW41" s="739"/>
      <c r="AX41" s="738"/>
      <c r="AY41" s="625"/>
      <c r="AZ41" s="627"/>
      <c r="BA41" s="626"/>
      <c r="BB41" s="625"/>
      <c r="BC41" s="625"/>
      <c r="BD41" s="624"/>
    </row>
    <row r="42" spans="1:56" ht="10.5" customHeight="1" thickBot="1">
      <c r="A42" s="619"/>
      <c r="B42" s="616"/>
      <c r="C42" s="618"/>
      <c r="D42" s="616"/>
      <c r="E42" s="616"/>
      <c r="F42" s="616"/>
      <c r="G42" s="616"/>
      <c r="H42" s="616"/>
      <c r="I42" s="616"/>
      <c r="J42" s="616"/>
      <c r="K42" s="616"/>
      <c r="L42" s="616"/>
      <c r="M42" s="616"/>
      <c r="N42" s="616"/>
      <c r="O42" s="616"/>
      <c r="P42" s="616"/>
      <c r="Q42" s="616"/>
      <c r="R42" s="616"/>
      <c r="S42" s="616"/>
      <c r="T42" s="616"/>
      <c r="U42" s="617"/>
      <c r="V42" s="616"/>
      <c r="W42" s="617"/>
      <c r="X42" s="616"/>
      <c r="Y42" s="616"/>
      <c r="Z42" s="616"/>
      <c r="AA42" s="615"/>
      <c r="AB42" s="614"/>
      <c r="AD42" s="619"/>
      <c r="AE42" s="616"/>
      <c r="AF42" s="618"/>
      <c r="AG42" s="616"/>
      <c r="AH42" s="616"/>
      <c r="AI42" s="616"/>
      <c r="AJ42" s="616"/>
      <c r="AK42" s="616"/>
      <c r="AL42" s="616"/>
      <c r="AM42" s="616"/>
      <c r="AN42" s="616"/>
      <c r="AO42" s="616"/>
      <c r="AP42" s="616"/>
      <c r="AQ42" s="616"/>
      <c r="AR42" s="616"/>
      <c r="AS42" s="616"/>
      <c r="AT42" s="616"/>
      <c r="AU42" s="616"/>
      <c r="AV42" s="616"/>
      <c r="AW42" s="737"/>
      <c r="AX42" s="617"/>
      <c r="AY42" s="616"/>
      <c r="AZ42" s="617"/>
      <c r="BA42" s="616"/>
      <c r="BB42" s="616"/>
      <c r="BC42" s="616"/>
      <c r="BD42" s="615"/>
    </row>
  </sheetData>
  <sheetProtection/>
  <mergeCells count="14">
    <mergeCell ref="A2:B2"/>
    <mergeCell ref="E2:E5"/>
    <mergeCell ref="L2:Q2"/>
    <mergeCell ref="X2:Y2"/>
    <mergeCell ref="L5:Q5"/>
    <mergeCell ref="BA2:BB2"/>
    <mergeCell ref="BA39:BD40"/>
    <mergeCell ref="X39:AA40"/>
    <mergeCell ref="BC2:BD5"/>
    <mergeCell ref="AO5:AT5"/>
    <mergeCell ref="AD2:AE2"/>
    <mergeCell ref="Z2:AA5"/>
    <mergeCell ref="AH2:AH5"/>
    <mergeCell ref="AO2:AT2"/>
  </mergeCells>
  <printOptions horizontalCentered="1" verticalCentered="1"/>
  <pageMargins left="0.3937007874015748" right="0.3937007874015748" top="0.3937007874015748" bottom="0.3937007874015748" header="0" footer="0"/>
  <pageSetup horizontalDpi="360" verticalDpi="360" orientation="landscape" paperSize="9" r:id="rId3"/>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Z207"/>
  <sheetViews>
    <sheetView showGridLines="0" showZeros="0" workbookViewId="0" topLeftCell="A1">
      <pane ySplit="10" topLeftCell="A11" activePane="bottomLeft" state="frozen"/>
      <selection pane="topLeft" activeCell="A3" sqref="A3:N3"/>
      <selection pane="bottomLeft" activeCell="A3" sqref="A3:N3"/>
    </sheetView>
  </sheetViews>
  <sheetFormatPr defaultColWidth="9.125" defaultRowHeight="12.75"/>
  <cols>
    <col min="1" max="1" width="2.875" style="36" customWidth="1"/>
    <col min="2" max="2" width="7.875" style="36" customWidth="1"/>
    <col min="3" max="3" width="5.875" style="36" customWidth="1"/>
    <col min="4" max="4" width="4.125" style="36" hidden="1" customWidth="1"/>
    <col min="5" max="5" width="30.50390625" style="36" hidden="1" customWidth="1"/>
    <col min="6" max="6" width="20.875" style="36" customWidth="1"/>
    <col min="7" max="7" width="5.00390625" style="36" customWidth="1"/>
    <col min="8" max="8" width="13.125" style="36" bestFit="1" customWidth="1"/>
    <col min="9" max="9" width="2.50390625" style="36" customWidth="1"/>
    <col min="10" max="10" width="18.125" style="36" customWidth="1"/>
    <col min="11" max="11" width="21.125" style="36" hidden="1" customWidth="1"/>
    <col min="12" max="12" width="2.50390625" style="36" customWidth="1"/>
    <col min="13" max="13" width="18.125" style="36" customWidth="1"/>
    <col min="14" max="14" width="37.00390625" style="36" hidden="1" customWidth="1"/>
    <col min="15" max="15" width="2.50390625" style="36" customWidth="1"/>
    <col min="16" max="16" width="15.00390625" style="36" customWidth="1"/>
    <col min="17" max="17" width="37.00390625" style="37" hidden="1" customWidth="1"/>
    <col min="18" max="18" width="4.875" style="37" hidden="1" customWidth="1"/>
    <col min="19" max="19" width="8.875" style="37" hidden="1" customWidth="1"/>
    <col min="20" max="20" width="18.125" style="37" hidden="1" customWidth="1"/>
    <col min="21" max="22" width="8.875" style="37" hidden="1" customWidth="1"/>
    <col min="23" max="23" width="16.875" style="299" customWidth="1"/>
    <col min="24" max="16384" width="9.125" style="36" customWidth="1"/>
  </cols>
  <sheetData>
    <row r="1" spans="1:23" ht="30" customHeight="1">
      <c r="A1" s="1385" t="s">
        <v>84</v>
      </c>
      <c r="B1" s="1385"/>
      <c r="C1" s="1385"/>
      <c r="D1" s="1385"/>
      <c r="E1" s="1385"/>
      <c r="F1" s="1385"/>
      <c r="G1" s="1385"/>
      <c r="H1" s="1385"/>
      <c r="I1" s="1385"/>
      <c r="J1" s="1385"/>
      <c r="K1" s="1385"/>
      <c r="L1" s="1385"/>
      <c r="M1" s="1385"/>
      <c r="N1" s="1385"/>
      <c r="O1" s="1385"/>
      <c r="P1" s="1385"/>
      <c r="Q1" s="1385"/>
      <c r="R1" s="1385"/>
      <c r="S1" s="1385"/>
      <c r="T1" s="1385"/>
      <c r="U1" s="1385"/>
      <c r="V1" s="1385"/>
      <c r="W1" s="1385"/>
    </row>
    <row r="2" spans="1:26" s="51" customFormat="1" ht="12" customHeight="1">
      <c r="A2" s="1387" t="s">
        <v>0</v>
      </c>
      <c r="B2" s="1388"/>
      <c r="C2" s="1388"/>
      <c r="D2" s="1388"/>
      <c r="E2" s="1388"/>
      <c r="F2" s="1388"/>
      <c r="G2" s="1388"/>
      <c r="H2" s="1388"/>
      <c r="I2" s="1388"/>
      <c r="J2" s="1388"/>
      <c r="K2" s="1388"/>
      <c r="L2" s="1388"/>
      <c r="M2" s="1388"/>
      <c r="N2" s="1388"/>
      <c r="O2" s="1388"/>
      <c r="P2" s="1388"/>
      <c r="Q2" s="1388"/>
      <c r="R2" s="1388"/>
      <c r="S2" s="1388"/>
      <c r="T2" s="1388"/>
      <c r="U2" s="1388"/>
      <c r="V2" s="1388"/>
      <c r="W2" s="1389"/>
      <c r="X2" s="38"/>
      <c r="Y2" s="38"/>
      <c r="Z2" s="38"/>
    </row>
    <row r="3" spans="1:23" s="51" customFormat="1" ht="24.75">
      <c r="A3" s="1390"/>
      <c r="B3" s="1391"/>
      <c r="C3" s="1391"/>
      <c r="D3" s="1391"/>
      <c r="E3" s="1391"/>
      <c r="F3" s="1391"/>
      <c r="G3" s="1391"/>
      <c r="H3" s="1391"/>
      <c r="I3" s="1391"/>
      <c r="J3" s="1391"/>
      <c r="K3" s="1391"/>
      <c r="L3" s="1391"/>
      <c r="M3" s="1391"/>
      <c r="N3" s="1391"/>
      <c r="O3" s="1391"/>
      <c r="P3" s="1391"/>
      <c r="Q3" s="1391"/>
      <c r="R3" s="1391"/>
      <c r="S3" s="1391"/>
      <c r="T3" s="1391"/>
      <c r="U3" s="1391"/>
      <c r="V3" s="1391"/>
      <c r="W3" s="1392"/>
    </row>
    <row r="4" spans="1:23" s="51" customFormat="1" ht="18" hidden="1">
      <c r="A4" s="1386"/>
      <c r="B4" s="1386"/>
      <c r="C4" s="1386"/>
      <c r="D4" s="1386"/>
      <c r="E4" s="1386"/>
      <c r="F4" s="1386"/>
      <c r="G4" s="1386"/>
      <c r="H4" s="1386"/>
      <c r="I4" s="1386"/>
      <c r="J4" s="1386"/>
      <c r="K4" s="1386"/>
      <c r="L4" s="1386"/>
      <c r="M4" s="1386"/>
      <c r="N4" s="1386"/>
      <c r="O4" s="1386"/>
      <c r="P4" s="1386"/>
      <c r="Q4" s="1386"/>
      <c r="R4" s="1386"/>
      <c r="S4" s="1386"/>
      <c r="T4" s="1386"/>
      <c r="U4" s="1386"/>
      <c r="V4" s="1386"/>
      <c r="W4" s="1386"/>
    </row>
    <row r="5" spans="1:23" ht="6" customHeight="1">
      <c r="A5" s="37"/>
      <c r="B5" s="37"/>
      <c r="C5" s="37"/>
      <c r="D5" s="37"/>
      <c r="E5" s="37"/>
      <c r="F5" s="1384"/>
      <c r="G5" s="1384"/>
      <c r="H5" s="1384"/>
      <c r="I5" s="1384"/>
      <c r="J5" s="1384"/>
      <c r="K5" s="1384"/>
      <c r="L5" s="1384"/>
      <c r="M5" s="1384"/>
      <c r="N5" s="1384"/>
      <c r="O5" s="404"/>
      <c r="P5" s="404"/>
      <c r="Q5" s="821"/>
      <c r="R5" s="821"/>
      <c r="S5" s="821"/>
      <c r="T5" s="821"/>
      <c r="U5" s="821"/>
      <c r="V5" s="821"/>
      <c r="W5" s="404"/>
    </row>
    <row r="6" spans="1:23" s="349" customFormat="1" ht="12" hidden="1">
      <c r="A6" s="1394"/>
      <c r="B6" s="1394"/>
      <c r="C6" s="1394"/>
      <c r="D6" s="350"/>
      <c r="E6" s="350"/>
      <c r="F6" s="1381"/>
      <c r="G6" s="1381"/>
      <c r="H6" s="1398"/>
      <c r="I6" s="1398"/>
      <c r="J6" s="1395"/>
      <c r="K6" s="1395"/>
      <c r="L6" s="1395"/>
      <c r="M6" s="1"/>
      <c r="N6" s="1382"/>
      <c r="O6" s="1382"/>
      <c r="P6" s="1382"/>
      <c r="Q6" s="1381"/>
      <c r="R6" s="1381"/>
      <c r="S6" s="1381"/>
      <c r="T6" s="1381"/>
      <c r="U6" s="1381"/>
      <c r="V6" s="1381"/>
      <c r="W6" s="1381"/>
    </row>
    <row r="7" spans="1:23" s="60" customFormat="1" ht="12.75" customHeight="1">
      <c r="A7" s="1396" t="s">
        <v>1</v>
      </c>
      <c r="B7" s="1396"/>
      <c r="C7" s="1396"/>
      <c r="D7" s="1396"/>
      <c r="E7" s="1396"/>
      <c r="F7" s="1396"/>
      <c r="G7" s="1336" t="s">
        <v>2</v>
      </c>
      <c r="H7" s="1337"/>
      <c r="I7" s="1336" t="s">
        <v>3</v>
      </c>
      <c r="J7" s="1337"/>
      <c r="K7" s="400"/>
      <c r="L7" s="1336" t="s">
        <v>4</v>
      </c>
      <c r="M7" s="1337"/>
      <c r="N7" s="820"/>
      <c r="O7" s="1336" t="s">
        <v>5</v>
      </c>
      <c r="P7" s="1337"/>
      <c r="Q7" s="820"/>
      <c r="R7" s="820"/>
      <c r="S7" s="820"/>
      <c r="T7" s="820"/>
      <c r="U7" s="820"/>
      <c r="V7" s="820"/>
      <c r="W7" s="400" t="s">
        <v>6</v>
      </c>
    </row>
    <row r="8" spans="1:23" s="60" customFormat="1" ht="12.75" customHeight="1">
      <c r="A8" s="1397"/>
      <c r="B8" s="1397"/>
      <c r="C8" s="1397"/>
      <c r="D8" s="1397"/>
      <c r="E8" s="1397"/>
      <c r="F8" s="1397"/>
      <c r="G8" s="1339"/>
      <c r="H8" s="1340"/>
      <c r="I8" s="1341"/>
      <c r="J8" s="1342"/>
      <c r="K8" s="401"/>
      <c r="L8" s="1341"/>
      <c r="M8" s="1342"/>
      <c r="N8" s="819"/>
      <c r="O8" s="1341"/>
      <c r="P8" s="1342"/>
      <c r="Q8" s="819"/>
      <c r="R8" s="819"/>
      <c r="S8" s="819"/>
      <c r="T8" s="819"/>
      <c r="U8" s="819"/>
      <c r="V8" s="819"/>
      <c r="W8" s="348"/>
    </row>
    <row r="9" spans="1:23" ht="18">
      <c r="A9" s="37"/>
      <c r="B9" s="345"/>
      <c r="C9" s="347"/>
      <c r="D9" s="346"/>
      <c r="E9" s="345"/>
      <c r="F9" s="345"/>
      <c r="G9" s="345"/>
      <c r="H9" s="345"/>
      <c r="I9" s="345"/>
      <c r="J9" s="345"/>
      <c r="K9" s="345"/>
      <c r="L9" s="345"/>
      <c r="M9" s="345"/>
      <c r="N9" s="345"/>
      <c r="O9" s="345"/>
      <c r="P9" s="345"/>
      <c r="Q9" s="345"/>
      <c r="R9" s="345"/>
      <c r="S9" s="345"/>
      <c r="T9" s="345"/>
      <c r="U9" s="345"/>
      <c r="V9" s="345"/>
      <c r="W9" s="404"/>
    </row>
    <row r="10" spans="1:23" s="339" customFormat="1" ht="21">
      <c r="A10" s="344"/>
      <c r="B10" s="343" t="s">
        <v>7</v>
      </c>
      <c r="C10" s="342" t="s">
        <v>8</v>
      </c>
      <c r="D10" s="341"/>
      <c r="E10" s="1338" t="s">
        <v>224</v>
      </c>
      <c r="F10" s="1338"/>
      <c r="G10" s="1338"/>
      <c r="H10" s="403" t="s">
        <v>9</v>
      </c>
      <c r="I10" s="340"/>
      <c r="J10" s="340"/>
      <c r="K10" s="340"/>
      <c r="L10" s="403"/>
      <c r="M10" s="403"/>
      <c r="N10" s="403"/>
      <c r="O10" s="403"/>
      <c r="P10" s="403"/>
      <c r="Q10" s="403"/>
      <c r="R10" s="403"/>
      <c r="S10" s="403"/>
      <c r="T10" s="403"/>
      <c r="U10" s="403"/>
      <c r="V10" s="403"/>
      <c r="W10" s="403"/>
    </row>
    <row r="11" spans="1:23" s="328" customFormat="1" ht="12" customHeight="1">
      <c r="A11" s="1375" t="s">
        <v>10</v>
      </c>
      <c r="B11" s="1373">
        <v>1</v>
      </c>
      <c r="C11" s="1371">
        <v>1</v>
      </c>
      <c r="D11" s="1368"/>
      <c r="E11" s="1366"/>
      <c r="F11" s="1322"/>
      <c r="G11" s="1322"/>
      <c r="H11" s="1383"/>
      <c r="I11" s="2"/>
      <c r="J11" s="2"/>
      <c r="K11" s="818"/>
      <c r="L11" s="3"/>
      <c r="M11" s="329"/>
      <c r="N11" s="818"/>
      <c r="O11" s="3"/>
      <c r="P11" s="329"/>
      <c r="Q11" s="818"/>
      <c r="R11" s="807"/>
      <c r="S11" s="807"/>
      <c r="T11" s="807"/>
      <c r="U11" s="807"/>
      <c r="V11" s="807"/>
      <c r="W11" s="329"/>
    </row>
    <row r="12" spans="1:24" ht="12" customHeight="1">
      <c r="A12" s="1375"/>
      <c r="B12" s="1374"/>
      <c r="C12" s="1372"/>
      <c r="D12" s="1368"/>
      <c r="E12" s="1367"/>
      <c r="F12" s="1323"/>
      <c r="G12" s="1323"/>
      <c r="H12" s="1335"/>
      <c r="J12" s="1325"/>
      <c r="K12" s="1325"/>
      <c r="L12" s="396"/>
      <c r="M12" s="323"/>
      <c r="N12" s="5"/>
      <c r="O12" s="5"/>
      <c r="P12" s="325"/>
      <c r="Q12" s="813"/>
      <c r="R12" s="791"/>
      <c r="S12" s="806"/>
      <c r="T12" s="806"/>
      <c r="U12" s="806"/>
      <c r="V12" s="806"/>
      <c r="W12" s="302"/>
      <c r="X12" s="60"/>
    </row>
    <row r="13" spans="1:24" ht="12" customHeight="1">
      <c r="A13" s="1375"/>
      <c r="B13" s="1373"/>
      <c r="C13" s="1371">
        <v>2</v>
      </c>
      <c r="D13" s="1368"/>
      <c r="E13" s="1366"/>
      <c r="F13" s="1322"/>
      <c r="G13" s="1322"/>
      <c r="H13" s="1354"/>
      <c r="J13" s="1326"/>
      <c r="K13" s="1326"/>
      <c r="L13" s="396"/>
      <c r="M13" s="323"/>
      <c r="N13" s="5"/>
      <c r="O13" s="5"/>
      <c r="P13" s="327"/>
      <c r="Q13" s="814"/>
      <c r="R13" s="791"/>
      <c r="S13" s="790"/>
      <c r="T13" s="790"/>
      <c r="U13" s="790"/>
      <c r="V13" s="790"/>
      <c r="W13" s="302"/>
      <c r="X13" s="60"/>
    </row>
    <row r="14" spans="1:24" ht="12" customHeight="1">
      <c r="A14" s="1375"/>
      <c r="B14" s="1374"/>
      <c r="C14" s="1372">
        <v>2</v>
      </c>
      <c r="D14" s="1368"/>
      <c r="E14" s="1367"/>
      <c r="F14" s="1323"/>
      <c r="G14" s="1323"/>
      <c r="H14" s="1355"/>
      <c r="I14" s="95"/>
      <c r="J14" s="1344"/>
      <c r="K14" s="792"/>
      <c r="L14" s="1328"/>
      <c r="M14" s="1325"/>
      <c r="N14" s="1331"/>
      <c r="O14" s="394"/>
      <c r="P14" s="323"/>
      <c r="Q14" s="814"/>
      <c r="R14" s="791"/>
      <c r="S14" s="790"/>
      <c r="T14" s="790"/>
      <c r="U14" s="790"/>
      <c r="V14" s="790"/>
      <c r="W14" s="302"/>
      <c r="X14" s="60"/>
    </row>
    <row r="15" spans="1:24" ht="12" customHeight="1">
      <c r="A15" s="1375"/>
      <c r="B15" s="1373"/>
      <c r="C15" s="1371">
        <v>3</v>
      </c>
      <c r="D15" s="1368"/>
      <c r="E15" s="1366"/>
      <c r="F15" s="1322"/>
      <c r="G15" s="1322"/>
      <c r="H15" s="1334"/>
      <c r="I15" s="398"/>
      <c r="J15" s="1345"/>
      <c r="K15" s="10"/>
      <c r="L15" s="1329"/>
      <c r="M15" s="1326"/>
      <c r="N15" s="1333"/>
      <c r="O15" s="394"/>
      <c r="P15" s="325"/>
      <c r="Q15" s="814"/>
      <c r="R15" s="791"/>
      <c r="S15" s="790"/>
      <c r="T15" s="790"/>
      <c r="U15" s="790"/>
      <c r="V15" s="790"/>
      <c r="W15" s="302"/>
      <c r="X15" s="60"/>
    </row>
    <row r="16" spans="1:24" ht="12" customHeight="1">
      <c r="A16" s="1375"/>
      <c r="B16" s="1374"/>
      <c r="C16" s="1372">
        <v>3</v>
      </c>
      <c r="D16" s="1368"/>
      <c r="E16" s="1367"/>
      <c r="F16" s="1323"/>
      <c r="G16" s="1323"/>
      <c r="H16" s="1335"/>
      <c r="J16" s="1325"/>
      <c r="K16" s="1325"/>
      <c r="L16" s="326"/>
      <c r="M16" s="1344"/>
      <c r="N16" s="805"/>
      <c r="O16" s="9"/>
      <c r="P16" s="325"/>
      <c r="Q16" s="814"/>
      <c r="R16" s="791"/>
      <c r="S16" s="790"/>
      <c r="T16" s="790"/>
      <c r="U16" s="790"/>
      <c r="V16" s="790"/>
      <c r="W16" s="302"/>
      <c r="X16" s="60"/>
    </row>
    <row r="17" spans="1:24" ht="12" customHeight="1">
      <c r="A17" s="1375"/>
      <c r="B17" s="1373"/>
      <c r="C17" s="1371">
        <v>4</v>
      </c>
      <c r="D17" s="1368"/>
      <c r="E17" s="1366"/>
      <c r="F17" s="1322"/>
      <c r="G17" s="1322"/>
      <c r="H17" s="1354"/>
      <c r="J17" s="1326"/>
      <c r="K17" s="1326"/>
      <c r="L17" s="395"/>
      <c r="M17" s="1345"/>
      <c r="N17" s="804"/>
      <c r="O17" s="9"/>
      <c r="P17" s="323"/>
      <c r="Q17" s="814"/>
      <c r="R17" s="791"/>
      <c r="S17" s="790"/>
      <c r="T17" s="790"/>
      <c r="U17" s="790"/>
      <c r="V17" s="790"/>
      <c r="W17" s="302"/>
      <c r="X17" s="60"/>
    </row>
    <row r="18" spans="1:24" ht="12" customHeight="1">
      <c r="A18" s="1375"/>
      <c r="B18" s="1374"/>
      <c r="C18" s="1372">
        <v>4</v>
      </c>
      <c r="D18" s="1368"/>
      <c r="E18" s="1367"/>
      <c r="F18" s="1323"/>
      <c r="G18" s="1323"/>
      <c r="H18" s="1355"/>
      <c r="I18" s="95"/>
      <c r="J18" s="1344"/>
      <c r="K18" s="792"/>
      <c r="L18" s="10"/>
      <c r="M18" s="323"/>
      <c r="N18" s="797"/>
      <c r="O18" s="1330"/>
      <c r="P18" s="1331"/>
      <c r="Q18" s="814"/>
      <c r="R18" s="803"/>
      <c r="S18" s="802"/>
      <c r="T18" s="802"/>
      <c r="U18" s="802"/>
      <c r="V18" s="802"/>
      <c r="W18" s="302"/>
      <c r="X18" s="60"/>
    </row>
    <row r="19" spans="1:24" ht="12" customHeight="1">
      <c r="A19" s="1375"/>
      <c r="B19" s="1373"/>
      <c r="C19" s="1371">
        <v>5</v>
      </c>
      <c r="D19" s="1368"/>
      <c r="E19" s="1366"/>
      <c r="F19" s="1322"/>
      <c r="G19" s="1322"/>
      <c r="H19" s="1334"/>
      <c r="I19" s="398"/>
      <c r="J19" s="1345"/>
      <c r="K19" s="10"/>
      <c r="L19" s="10"/>
      <c r="M19" s="325"/>
      <c r="N19" s="799"/>
      <c r="O19" s="1332"/>
      <c r="P19" s="1333"/>
      <c r="Q19" s="817"/>
      <c r="R19" s="800"/>
      <c r="S19" s="800"/>
      <c r="T19" s="800"/>
      <c r="U19" s="800"/>
      <c r="V19" s="800"/>
      <c r="W19" s="390" t="s">
        <v>11</v>
      </c>
      <c r="X19" s="60"/>
    </row>
    <row r="20" spans="1:24" ht="12" customHeight="1">
      <c r="A20" s="1375"/>
      <c r="B20" s="1374"/>
      <c r="C20" s="1372">
        <v>5</v>
      </c>
      <c r="D20" s="1368"/>
      <c r="E20" s="1367"/>
      <c r="F20" s="1323"/>
      <c r="G20" s="1323"/>
      <c r="H20" s="1335"/>
      <c r="J20" s="1325"/>
      <c r="K20" s="1325"/>
      <c r="L20" s="396"/>
      <c r="M20" s="325"/>
      <c r="N20" s="799"/>
      <c r="O20" s="798"/>
      <c r="P20" s="1344"/>
      <c r="Q20" s="1379"/>
      <c r="R20" s="795"/>
      <c r="S20" s="794"/>
      <c r="T20" s="794"/>
      <c r="U20" s="794"/>
      <c r="V20" s="794"/>
      <c r="W20" s="390"/>
      <c r="X20" s="60"/>
    </row>
    <row r="21" spans="1:24" ht="12" customHeight="1">
      <c r="A21" s="1375"/>
      <c r="B21" s="1373"/>
      <c r="C21" s="1371">
        <v>6</v>
      </c>
      <c r="D21" s="1368"/>
      <c r="E21" s="1366"/>
      <c r="F21" s="1322"/>
      <c r="G21" s="1322"/>
      <c r="H21" s="1354"/>
      <c r="J21" s="1326"/>
      <c r="K21" s="1326"/>
      <c r="L21" s="396"/>
      <c r="M21" s="325"/>
      <c r="N21" s="797"/>
      <c r="O21" s="12"/>
      <c r="P21" s="1345"/>
      <c r="Q21" s="1380"/>
      <c r="R21" s="795"/>
      <c r="S21" s="794"/>
      <c r="T21" s="794"/>
      <c r="U21" s="794"/>
      <c r="V21" s="794"/>
      <c r="W21" s="302"/>
      <c r="X21" s="60"/>
    </row>
    <row r="22" spans="1:24" ht="12" customHeight="1">
      <c r="A22" s="1375"/>
      <c r="B22" s="1374"/>
      <c r="C22" s="1372">
        <v>6</v>
      </c>
      <c r="D22" s="1368"/>
      <c r="E22" s="1367"/>
      <c r="F22" s="1323"/>
      <c r="G22" s="1323"/>
      <c r="H22" s="1355"/>
      <c r="I22" s="95"/>
      <c r="J22" s="1344"/>
      <c r="K22" s="805"/>
      <c r="L22" s="1328"/>
      <c r="M22" s="1325"/>
      <c r="N22" s="1369"/>
      <c r="O22" s="407"/>
      <c r="P22" s="325"/>
      <c r="Q22" s="814"/>
      <c r="R22" s="791"/>
      <c r="S22" s="790"/>
      <c r="T22" s="790"/>
      <c r="U22" s="790"/>
      <c r="V22" s="790"/>
      <c r="W22" s="302"/>
      <c r="X22" s="60"/>
    </row>
    <row r="23" spans="1:24" ht="12" customHeight="1">
      <c r="A23" s="1375"/>
      <c r="B23" s="1373"/>
      <c r="C23" s="1371">
        <v>7</v>
      </c>
      <c r="D23" s="1368"/>
      <c r="E23" s="1366"/>
      <c r="F23" s="1322"/>
      <c r="G23" s="1322"/>
      <c r="H23" s="1334"/>
      <c r="I23" s="398"/>
      <c r="J23" s="1345"/>
      <c r="K23" s="804"/>
      <c r="L23" s="1329"/>
      <c r="M23" s="1326"/>
      <c r="N23" s="1370"/>
      <c r="O23" s="407"/>
      <c r="P23" s="325"/>
      <c r="Q23" s="814"/>
      <c r="R23" s="791"/>
      <c r="S23" s="790"/>
      <c r="T23" s="790"/>
      <c r="U23" s="790"/>
      <c r="V23" s="790"/>
      <c r="W23" s="390"/>
      <c r="X23" s="60"/>
    </row>
    <row r="24" spans="1:24" ht="12" customHeight="1">
      <c r="A24" s="1375"/>
      <c r="B24" s="1374"/>
      <c r="C24" s="1372">
        <v>7</v>
      </c>
      <c r="D24" s="1368"/>
      <c r="E24" s="1367"/>
      <c r="F24" s="1323"/>
      <c r="G24" s="1323"/>
      <c r="H24" s="1335"/>
      <c r="J24" s="1325"/>
      <c r="K24" s="1325"/>
      <c r="L24" s="793"/>
      <c r="M24" s="1344"/>
      <c r="N24" s="792"/>
      <c r="O24" s="10"/>
      <c r="P24" s="325"/>
      <c r="Q24" s="814"/>
      <c r="R24" s="791"/>
      <c r="S24" s="790"/>
      <c r="T24" s="790"/>
      <c r="U24" s="790"/>
      <c r="V24" s="790"/>
      <c r="W24" s="390"/>
      <c r="X24" s="60"/>
    </row>
    <row r="25" spans="1:24" ht="12" customHeight="1">
      <c r="A25" s="1375"/>
      <c r="B25" s="1377" t="s">
        <v>81</v>
      </c>
      <c r="C25" s="1371">
        <v>8</v>
      </c>
      <c r="D25" s="1368"/>
      <c r="E25" s="1366"/>
      <c r="F25" s="1322"/>
      <c r="G25" s="1322"/>
      <c r="H25" s="1354"/>
      <c r="J25" s="1326"/>
      <c r="K25" s="1326"/>
      <c r="L25" s="395"/>
      <c r="M25" s="1345"/>
      <c r="N25" s="10"/>
      <c r="O25" s="10"/>
      <c r="P25" s="325"/>
      <c r="Q25" s="814"/>
      <c r="R25" s="791"/>
      <c r="S25" s="790"/>
      <c r="T25" s="790"/>
      <c r="U25" s="790"/>
      <c r="V25" s="790"/>
      <c r="W25" s="302"/>
      <c r="X25" s="60"/>
    </row>
    <row r="26" spans="1:24" ht="12" customHeight="1">
      <c r="A26" s="1376"/>
      <c r="B26" s="1374"/>
      <c r="C26" s="1372">
        <v>8</v>
      </c>
      <c r="D26" s="1368"/>
      <c r="E26" s="1367"/>
      <c r="F26" s="1323"/>
      <c r="G26" s="1323"/>
      <c r="H26" s="1355"/>
      <c r="I26" s="95"/>
      <c r="J26" s="1344"/>
      <c r="K26" s="792"/>
      <c r="L26" s="10"/>
      <c r="M26" s="325"/>
      <c r="N26" s="6"/>
      <c r="O26" s="6"/>
      <c r="P26" s="325"/>
      <c r="Q26" s="813"/>
      <c r="R26" s="791"/>
      <c r="S26" s="806"/>
      <c r="T26" s="806"/>
      <c r="U26" s="806"/>
      <c r="V26" s="806"/>
      <c r="W26" s="390"/>
      <c r="X26" s="60"/>
    </row>
    <row r="27" spans="1:24" ht="12" customHeight="1" thickBot="1">
      <c r="A27" s="336"/>
      <c r="B27" s="812"/>
      <c r="C27" s="14"/>
      <c r="D27" s="335"/>
      <c r="E27" s="811"/>
      <c r="F27" s="15"/>
      <c r="G27" s="15"/>
      <c r="H27" s="15"/>
      <c r="I27" s="338"/>
      <c r="J27" s="1346"/>
      <c r="K27" s="397"/>
      <c r="L27" s="397"/>
      <c r="M27" s="332"/>
      <c r="N27" s="16"/>
      <c r="O27" s="16"/>
      <c r="P27" s="331"/>
      <c r="Q27" s="810"/>
      <c r="R27" s="809"/>
      <c r="S27" s="808"/>
      <c r="T27" s="808"/>
      <c r="U27" s="808"/>
      <c r="V27" s="808"/>
      <c r="W27" s="330"/>
      <c r="X27" s="60"/>
    </row>
    <row r="28" spans="1:23" s="328" customFormat="1" ht="12" customHeight="1" thickTop="1">
      <c r="A28" s="1378" t="s">
        <v>12</v>
      </c>
      <c r="B28" s="1373">
        <v>2</v>
      </c>
      <c r="C28" s="1371">
        <v>9</v>
      </c>
      <c r="D28" s="1368"/>
      <c r="E28" s="1366"/>
      <c r="F28" s="1322"/>
      <c r="G28" s="1322"/>
      <c r="H28" s="1334"/>
      <c r="I28" s="405"/>
      <c r="J28" s="405"/>
      <c r="K28" s="18"/>
      <c r="L28" s="18"/>
      <c r="M28" s="327"/>
      <c r="N28" s="7"/>
      <c r="O28" s="7"/>
      <c r="P28" s="327"/>
      <c r="Q28" s="818"/>
      <c r="R28" s="807"/>
      <c r="S28" s="807"/>
      <c r="T28" s="807"/>
      <c r="U28" s="807"/>
      <c r="V28" s="807"/>
      <c r="W28" s="329"/>
    </row>
    <row r="29" spans="1:24" ht="12" customHeight="1">
      <c r="A29" s="1375"/>
      <c r="B29" s="1374"/>
      <c r="C29" s="1372"/>
      <c r="D29" s="1368"/>
      <c r="E29" s="1367"/>
      <c r="F29" s="1323"/>
      <c r="G29" s="1323"/>
      <c r="H29" s="1335"/>
      <c r="I29" s="320"/>
      <c r="J29" s="1325"/>
      <c r="K29" s="1325"/>
      <c r="L29" s="396"/>
      <c r="M29" s="323"/>
      <c r="N29" s="4"/>
      <c r="O29" s="4"/>
      <c r="P29" s="325"/>
      <c r="Q29" s="813"/>
      <c r="R29" s="791"/>
      <c r="S29" s="806"/>
      <c r="T29" s="806"/>
      <c r="U29" s="806"/>
      <c r="V29" s="806"/>
      <c r="W29" s="302"/>
      <c r="X29" s="60"/>
    </row>
    <row r="30" spans="1:24" ht="12" customHeight="1">
      <c r="A30" s="1375"/>
      <c r="B30" s="1373"/>
      <c r="C30" s="1371">
        <v>10</v>
      </c>
      <c r="D30" s="1368"/>
      <c r="E30" s="1366"/>
      <c r="F30" s="1322"/>
      <c r="G30" s="1322"/>
      <c r="H30" s="1354"/>
      <c r="I30" s="320"/>
      <c r="J30" s="1326"/>
      <c r="K30" s="1326"/>
      <c r="L30" s="396"/>
      <c r="M30" s="323"/>
      <c r="N30" s="4"/>
      <c r="O30" s="4"/>
      <c r="P30" s="323"/>
      <c r="Q30" s="814"/>
      <c r="R30" s="791"/>
      <c r="S30" s="790"/>
      <c r="T30" s="790"/>
      <c r="U30" s="790"/>
      <c r="V30" s="790"/>
      <c r="W30" s="302"/>
      <c r="X30" s="60"/>
    </row>
    <row r="31" spans="1:24" ht="12" customHeight="1">
      <c r="A31" s="1375"/>
      <c r="B31" s="1374"/>
      <c r="C31" s="1372"/>
      <c r="D31" s="1368"/>
      <c r="E31" s="1367"/>
      <c r="F31" s="1323"/>
      <c r="G31" s="1323"/>
      <c r="H31" s="1355"/>
      <c r="I31" s="324"/>
      <c r="J31" s="1344"/>
      <c r="K31" s="792"/>
      <c r="L31" s="1328"/>
      <c r="M31" s="1325"/>
      <c r="N31" s="1331"/>
      <c r="O31" s="394"/>
      <c r="P31" s="323"/>
      <c r="Q31" s="814"/>
      <c r="R31" s="791"/>
      <c r="S31" s="790"/>
      <c r="T31" s="790"/>
      <c r="U31" s="790"/>
      <c r="V31" s="790"/>
      <c r="W31" s="302"/>
      <c r="X31" s="60"/>
    </row>
    <row r="32" spans="1:24" ht="12" customHeight="1">
      <c r="A32" s="1375"/>
      <c r="B32" s="1373"/>
      <c r="C32" s="1371">
        <v>11</v>
      </c>
      <c r="D32" s="1368"/>
      <c r="E32" s="1366"/>
      <c r="F32" s="1322"/>
      <c r="G32" s="1322"/>
      <c r="H32" s="1334"/>
      <c r="I32" s="396"/>
      <c r="J32" s="1345"/>
      <c r="K32" s="10"/>
      <c r="L32" s="1329"/>
      <c r="M32" s="1326"/>
      <c r="N32" s="1333"/>
      <c r="O32" s="394"/>
      <c r="P32" s="325"/>
      <c r="Q32" s="814"/>
      <c r="R32" s="791"/>
      <c r="S32" s="790"/>
      <c r="T32" s="790"/>
      <c r="U32" s="790"/>
      <c r="V32" s="790"/>
      <c r="W32" s="302"/>
      <c r="X32" s="60"/>
    </row>
    <row r="33" spans="1:24" ht="12" customHeight="1">
      <c r="A33" s="1375"/>
      <c r="B33" s="1374"/>
      <c r="C33" s="1372">
        <v>11</v>
      </c>
      <c r="D33" s="1368"/>
      <c r="E33" s="1367"/>
      <c r="F33" s="1323"/>
      <c r="G33" s="1323"/>
      <c r="H33" s="1335"/>
      <c r="I33" s="320"/>
      <c r="J33" s="1325"/>
      <c r="K33" s="1325"/>
      <c r="L33" s="326"/>
      <c r="M33" s="1344"/>
      <c r="N33" s="805"/>
      <c r="O33" s="9"/>
      <c r="P33" s="325"/>
      <c r="Q33" s="814"/>
      <c r="R33" s="791"/>
      <c r="S33" s="790"/>
      <c r="T33" s="790"/>
      <c r="U33" s="790"/>
      <c r="V33" s="790"/>
      <c r="W33" s="302"/>
      <c r="X33" s="60"/>
    </row>
    <row r="34" spans="1:24" ht="12" customHeight="1">
      <c r="A34" s="1375"/>
      <c r="B34" s="1373"/>
      <c r="C34" s="1371">
        <v>12</v>
      </c>
      <c r="D34" s="1368"/>
      <c r="E34" s="1366"/>
      <c r="F34" s="1322"/>
      <c r="G34" s="1322"/>
      <c r="H34" s="1354"/>
      <c r="I34" s="320"/>
      <c r="J34" s="1326"/>
      <c r="K34" s="1326"/>
      <c r="L34" s="395"/>
      <c r="M34" s="1345"/>
      <c r="N34" s="804"/>
      <c r="O34" s="9"/>
      <c r="P34" s="323"/>
      <c r="Q34" s="814"/>
      <c r="R34" s="791"/>
      <c r="S34" s="790"/>
      <c r="T34" s="790"/>
      <c r="U34" s="790"/>
      <c r="V34" s="790"/>
      <c r="W34" s="302"/>
      <c r="X34" s="60"/>
    </row>
    <row r="35" spans="1:24" ht="12" customHeight="1">
      <c r="A35" s="1375"/>
      <c r="B35" s="1374"/>
      <c r="C35" s="1372">
        <v>12</v>
      </c>
      <c r="D35" s="1368"/>
      <c r="E35" s="1367"/>
      <c r="F35" s="1323"/>
      <c r="G35" s="1323"/>
      <c r="H35" s="1355"/>
      <c r="I35" s="324"/>
      <c r="J35" s="1344"/>
      <c r="K35" s="792"/>
      <c r="L35" s="10"/>
      <c r="M35" s="323"/>
      <c r="N35" s="797"/>
      <c r="O35" s="1330"/>
      <c r="P35" s="1331"/>
      <c r="Q35" s="814"/>
      <c r="R35" s="803"/>
      <c r="S35" s="802"/>
      <c r="T35" s="802"/>
      <c r="U35" s="802"/>
      <c r="V35" s="802"/>
      <c r="W35" s="302"/>
      <c r="X35" s="60"/>
    </row>
    <row r="36" spans="1:24" ht="12" customHeight="1">
      <c r="A36" s="1375"/>
      <c r="B36" s="1373"/>
      <c r="C36" s="1371">
        <v>13</v>
      </c>
      <c r="D36" s="1368"/>
      <c r="E36" s="1366"/>
      <c r="F36" s="1322"/>
      <c r="G36" s="1322"/>
      <c r="H36" s="1334"/>
      <c r="I36" s="396"/>
      <c r="J36" s="1345"/>
      <c r="K36" s="10"/>
      <c r="L36" s="10"/>
      <c r="M36" s="325"/>
      <c r="N36" s="799"/>
      <c r="O36" s="1332"/>
      <c r="P36" s="1333"/>
      <c r="Q36" s="817"/>
      <c r="R36" s="800"/>
      <c r="S36" s="800"/>
      <c r="T36" s="800"/>
      <c r="U36" s="800"/>
      <c r="V36" s="800"/>
      <c r="W36" s="390" t="s">
        <v>13</v>
      </c>
      <c r="X36" s="60"/>
    </row>
    <row r="37" spans="1:24" ht="12" customHeight="1">
      <c r="A37" s="1375"/>
      <c r="B37" s="1374"/>
      <c r="C37" s="1372">
        <v>13</v>
      </c>
      <c r="D37" s="1368"/>
      <c r="E37" s="1367"/>
      <c r="F37" s="1323"/>
      <c r="G37" s="1323"/>
      <c r="H37" s="1335"/>
      <c r="I37" s="320"/>
      <c r="J37" s="1325"/>
      <c r="K37" s="1325"/>
      <c r="L37" s="396"/>
      <c r="M37" s="325"/>
      <c r="N37" s="799"/>
      <c r="O37" s="798"/>
      <c r="P37" s="1344"/>
      <c r="Q37" s="816"/>
      <c r="R37" s="795"/>
      <c r="S37" s="794"/>
      <c r="T37" s="794"/>
      <c r="U37" s="794"/>
      <c r="V37" s="794"/>
      <c r="W37" s="390"/>
      <c r="X37" s="60"/>
    </row>
    <row r="38" spans="1:24" ht="12" customHeight="1">
      <c r="A38" s="1375"/>
      <c r="B38" s="1373"/>
      <c r="C38" s="1371">
        <v>14</v>
      </c>
      <c r="D38" s="1368"/>
      <c r="E38" s="1366"/>
      <c r="F38" s="1322"/>
      <c r="G38" s="1322"/>
      <c r="H38" s="1354"/>
      <c r="I38" s="320"/>
      <c r="J38" s="1326"/>
      <c r="K38" s="1326"/>
      <c r="L38" s="396"/>
      <c r="M38" s="325"/>
      <c r="N38" s="797"/>
      <c r="O38" s="12"/>
      <c r="P38" s="1345"/>
      <c r="Q38" s="815"/>
      <c r="R38" s="795"/>
      <c r="S38" s="794"/>
      <c r="T38" s="794"/>
      <c r="U38" s="794"/>
      <c r="V38" s="794"/>
      <c r="W38" s="302"/>
      <c r="X38" s="60"/>
    </row>
    <row r="39" spans="1:24" ht="12" customHeight="1">
      <c r="A39" s="1375"/>
      <c r="B39" s="1374"/>
      <c r="C39" s="1372">
        <v>14</v>
      </c>
      <c r="D39" s="1368"/>
      <c r="E39" s="1367"/>
      <c r="F39" s="1323"/>
      <c r="G39" s="1323"/>
      <c r="H39" s="1355"/>
      <c r="I39" s="324"/>
      <c r="J39" s="1344"/>
      <c r="K39" s="805"/>
      <c r="L39" s="1328"/>
      <c r="M39" s="1325"/>
      <c r="N39" s="1369"/>
      <c r="O39" s="407"/>
      <c r="P39" s="325"/>
      <c r="Q39" s="814"/>
      <c r="R39" s="791"/>
      <c r="S39" s="790"/>
      <c r="T39" s="790"/>
      <c r="U39" s="790"/>
      <c r="V39" s="790"/>
      <c r="W39" s="302"/>
      <c r="X39" s="60"/>
    </row>
    <row r="40" spans="1:24" ht="12" customHeight="1">
      <c r="A40" s="1375"/>
      <c r="B40" s="1373"/>
      <c r="C40" s="1371">
        <v>15</v>
      </c>
      <c r="D40" s="1368"/>
      <c r="E40" s="1366"/>
      <c r="F40" s="1322"/>
      <c r="G40" s="1322"/>
      <c r="H40" s="1334"/>
      <c r="I40" s="396"/>
      <c r="J40" s="1345"/>
      <c r="K40" s="804"/>
      <c r="L40" s="1329"/>
      <c r="M40" s="1326"/>
      <c r="N40" s="1370"/>
      <c r="O40" s="407"/>
      <c r="P40" s="325"/>
      <c r="Q40" s="814"/>
      <c r="R40" s="791"/>
      <c r="S40" s="790"/>
      <c r="T40" s="790"/>
      <c r="U40" s="790"/>
      <c r="V40" s="790"/>
      <c r="W40" s="390"/>
      <c r="X40" s="60"/>
    </row>
    <row r="41" spans="1:24" ht="12" customHeight="1">
      <c r="A41" s="1375"/>
      <c r="B41" s="1374"/>
      <c r="C41" s="1372">
        <v>15</v>
      </c>
      <c r="D41" s="1368"/>
      <c r="E41" s="1367"/>
      <c r="F41" s="1323"/>
      <c r="G41" s="1323"/>
      <c r="H41" s="1335"/>
      <c r="I41" s="320"/>
      <c r="J41" s="1325"/>
      <c r="K41" s="1325"/>
      <c r="L41" s="793"/>
      <c r="M41" s="1344"/>
      <c r="N41" s="792"/>
      <c r="O41" s="10"/>
      <c r="P41" s="325"/>
      <c r="Q41" s="814"/>
      <c r="R41" s="791"/>
      <c r="S41" s="790"/>
      <c r="T41" s="790"/>
      <c r="U41" s="790"/>
      <c r="V41" s="790"/>
      <c r="W41" s="390"/>
      <c r="X41" s="60"/>
    </row>
    <row r="42" spans="1:24" ht="12" customHeight="1">
      <c r="A42" s="1375"/>
      <c r="B42" s="1377" t="s">
        <v>81</v>
      </c>
      <c r="C42" s="1371">
        <v>16</v>
      </c>
      <c r="D42" s="1368"/>
      <c r="E42" s="1366"/>
      <c r="F42" s="1322"/>
      <c r="G42" s="1322"/>
      <c r="H42" s="1354"/>
      <c r="I42" s="320"/>
      <c r="J42" s="1326"/>
      <c r="K42" s="1326"/>
      <c r="L42" s="395"/>
      <c r="M42" s="1345"/>
      <c r="N42" s="10"/>
      <c r="O42" s="10"/>
      <c r="P42" s="325"/>
      <c r="Q42" s="814"/>
      <c r="R42" s="791"/>
      <c r="S42" s="790"/>
      <c r="T42" s="790"/>
      <c r="U42" s="790"/>
      <c r="V42" s="790"/>
      <c r="W42" s="302"/>
      <c r="X42" s="60"/>
    </row>
    <row r="43" spans="1:24" ht="12" customHeight="1">
      <c r="A43" s="1376"/>
      <c r="B43" s="1374"/>
      <c r="C43" s="1372">
        <v>16</v>
      </c>
      <c r="D43" s="1368"/>
      <c r="E43" s="1367"/>
      <c r="F43" s="1323"/>
      <c r="G43" s="1323"/>
      <c r="H43" s="1355"/>
      <c r="I43" s="324"/>
      <c r="J43" s="1344"/>
      <c r="K43" s="792"/>
      <c r="L43" s="10"/>
      <c r="M43" s="325"/>
      <c r="N43" s="6"/>
      <c r="O43" s="6"/>
      <c r="P43" s="325"/>
      <c r="Q43" s="813"/>
      <c r="R43" s="791"/>
      <c r="S43" s="806"/>
      <c r="T43" s="806"/>
      <c r="U43" s="806"/>
      <c r="V43" s="806"/>
      <c r="W43" s="390"/>
      <c r="X43" s="60"/>
    </row>
    <row r="44" spans="1:24" ht="12" customHeight="1" thickBot="1">
      <c r="A44" s="336"/>
      <c r="B44" s="812"/>
      <c r="C44" s="14"/>
      <c r="D44" s="335"/>
      <c r="E44" s="811"/>
      <c r="F44" s="19"/>
      <c r="G44" s="19"/>
      <c r="H44" s="19"/>
      <c r="I44" s="334"/>
      <c r="J44" s="1346"/>
      <c r="K44" s="396"/>
      <c r="L44" s="396"/>
      <c r="M44" s="332"/>
      <c r="N44" s="16"/>
      <c r="O44" s="16"/>
      <c r="P44" s="331"/>
      <c r="Q44" s="810"/>
      <c r="R44" s="809"/>
      <c r="S44" s="808"/>
      <c r="T44" s="808"/>
      <c r="U44" s="808"/>
      <c r="V44" s="808"/>
      <c r="W44" s="330"/>
      <c r="X44" s="60"/>
    </row>
    <row r="45" spans="1:23" s="328" customFormat="1" ht="12" customHeight="1" thickTop="1">
      <c r="A45" s="1378" t="s">
        <v>14</v>
      </c>
      <c r="B45" s="1373">
        <v>3</v>
      </c>
      <c r="C45" s="1371">
        <v>17</v>
      </c>
      <c r="D45" s="1368"/>
      <c r="E45" s="1366"/>
      <c r="F45" s="1322"/>
      <c r="G45" s="1322"/>
      <c r="H45" s="1334"/>
      <c r="I45" s="405"/>
      <c r="J45" s="405"/>
      <c r="K45" s="20"/>
      <c r="L45" s="20"/>
      <c r="M45" s="337"/>
      <c r="N45" s="20"/>
      <c r="O45" s="7"/>
      <c r="P45" s="327"/>
      <c r="Q45" s="818"/>
      <c r="R45" s="807"/>
      <c r="S45" s="807"/>
      <c r="T45" s="807"/>
      <c r="U45" s="807"/>
      <c r="V45" s="807"/>
      <c r="W45" s="329"/>
    </row>
    <row r="46" spans="1:24" ht="12" customHeight="1">
      <c r="A46" s="1375"/>
      <c r="B46" s="1374"/>
      <c r="C46" s="1372"/>
      <c r="D46" s="1368"/>
      <c r="E46" s="1367"/>
      <c r="F46" s="1323"/>
      <c r="G46" s="1323"/>
      <c r="H46" s="1335"/>
      <c r="I46" s="320"/>
      <c r="J46" s="1325"/>
      <c r="K46" s="1325"/>
      <c r="L46" s="396"/>
      <c r="M46" s="323"/>
      <c r="N46" s="4"/>
      <c r="O46" s="4"/>
      <c r="P46" s="325"/>
      <c r="Q46" s="813"/>
      <c r="R46" s="791"/>
      <c r="S46" s="806"/>
      <c r="T46" s="806"/>
      <c r="U46" s="806"/>
      <c r="V46" s="806"/>
      <c r="W46" s="302"/>
      <c r="X46" s="60"/>
    </row>
    <row r="47" spans="1:24" ht="12" customHeight="1">
      <c r="A47" s="1375"/>
      <c r="B47" s="1373"/>
      <c r="C47" s="1371">
        <v>18</v>
      </c>
      <c r="D47" s="1368"/>
      <c r="E47" s="1366"/>
      <c r="F47" s="1322"/>
      <c r="G47" s="1322"/>
      <c r="H47" s="1354"/>
      <c r="I47" s="320"/>
      <c r="J47" s="1326"/>
      <c r="K47" s="1326"/>
      <c r="L47" s="396"/>
      <c r="M47" s="323"/>
      <c r="N47" s="4"/>
      <c r="O47" s="4"/>
      <c r="P47" s="323"/>
      <c r="Q47" s="814"/>
      <c r="R47" s="791"/>
      <c r="S47" s="790"/>
      <c r="T47" s="790"/>
      <c r="U47" s="790"/>
      <c r="V47" s="790"/>
      <c r="W47" s="302"/>
      <c r="X47" s="60"/>
    </row>
    <row r="48" spans="1:24" ht="12" customHeight="1">
      <c r="A48" s="1375"/>
      <c r="B48" s="1374"/>
      <c r="C48" s="1372"/>
      <c r="D48" s="1368"/>
      <c r="E48" s="1367"/>
      <c r="F48" s="1323"/>
      <c r="G48" s="1323"/>
      <c r="H48" s="1355"/>
      <c r="I48" s="324"/>
      <c r="J48" s="1344"/>
      <c r="K48" s="792"/>
      <c r="L48" s="1328"/>
      <c r="M48" s="1325"/>
      <c r="N48" s="1331"/>
      <c r="O48" s="394"/>
      <c r="P48" s="323"/>
      <c r="Q48" s="814"/>
      <c r="R48" s="791"/>
      <c r="S48" s="790"/>
      <c r="T48" s="790"/>
      <c r="U48" s="790"/>
      <c r="V48" s="790"/>
      <c r="W48" s="302"/>
      <c r="X48" s="60"/>
    </row>
    <row r="49" spans="1:24" ht="12" customHeight="1">
      <c r="A49" s="1375"/>
      <c r="B49" s="1373"/>
      <c r="C49" s="1371">
        <v>19</v>
      </c>
      <c r="D49" s="1368"/>
      <c r="E49" s="1366"/>
      <c r="F49" s="1322"/>
      <c r="G49" s="1322"/>
      <c r="H49" s="1334"/>
      <c r="I49" s="396"/>
      <c r="J49" s="1345"/>
      <c r="K49" s="10"/>
      <c r="L49" s="1329"/>
      <c r="M49" s="1326"/>
      <c r="N49" s="1333"/>
      <c r="O49" s="394"/>
      <c r="P49" s="325"/>
      <c r="Q49" s="814"/>
      <c r="R49" s="791"/>
      <c r="S49" s="790"/>
      <c r="T49" s="790"/>
      <c r="U49" s="790"/>
      <c r="V49" s="790"/>
      <c r="W49" s="302"/>
      <c r="X49" s="60"/>
    </row>
    <row r="50" spans="1:24" ht="12" customHeight="1">
      <c r="A50" s="1375"/>
      <c r="B50" s="1374"/>
      <c r="C50" s="1372">
        <v>11</v>
      </c>
      <c r="D50" s="1368"/>
      <c r="E50" s="1367"/>
      <c r="F50" s="1323"/>
      <c r="G50" s="1323"/>
      <c r="H50" s="1335"/>
      <c r="I50" s="320"/>
      <c r="J50" s="1325"/>
      <c r="K50" s="1325"/>
      <c r="L50" s="326"/>
      <c r="M50" s="1344"/>
      <c r="N50" s="805"/>
      <c r="O50" s="9"/>
      <c r="P50" s="325"/>
      <c r="Q50" s="814"/>
      <c r="R50" s="791"/>
      <c r="S50" s="790"/>
      <c r="T50" s="790"/>
      <c r="U50" s="790"/>
      <c r="V50" s="790"/>
      <c r="W50" s="302"/>
      <c r="X50" s="60"/>
    </row>
    <row r="51" spans="1:24" ht="12" customHeight="1">
      <c r="A51" s="1375"/>
      <c r="B51" s="1373"/>
      <c r="C51" s="1371">
        <v>20</v>
      </c>
      <c r="D51" s="1368"/>
      <c r="E51" s="1366"/>
      <c r="F51" s="1322"/>
      <c r="G51" s="1322"/>
      <c r="H51" s="1354"/>
      <c r="I51" s="320"/>
      <c r="J51" s="1326"/>
      <c r="K51" s="1326"/>
      <c r="L51" s="395"/>
      <c r="M51" s="1345"/>
      <c r="N51" s="804"/>
      <c r="O51" s="9"/>
      <c r="P51" s="323"/>
      <c r="Q51" s="814"/>
      <c r="R51" s="791"/>
      <c r="S51" s="790"/>
      <c r="T51" s="790"/>
      <c r="U51" s="790"/>
      <c r="V51" s="790"/>
      <c r="W51" s="302"/>
      <c r="X51" s="60"/>
    </row>
    <row r="52" spans="1:24" ht="12" customHeight="1">
      <c r="A52" s="1375"/>
      <c r="B52" s="1374"/>
      <c r="C52" s="1372">
        <v>12</v>
      </c>
      <c r="D52" s="1368"/>
      <c r="E52" s="1367"/>
      <c r="F52" s="1323"/>
      <c r="G52" s="1323"/>
      <c r="H52" s="1355"/>
      <c r="I52" s="324"/>
      <c r="J52" s="1344"/>
      <c r="K52" s="792"/>
      <c r="L52" s="10"/>
      <c r="M52" s="323"/>
      <c r="N52" s="797"/>
      <c r="O52" s="1330"/>
      <c r="P52" s="1331"/>
      <c r="Q52" s="814"/>
      <c r="R52" s="803"/>
      <c r="S52" s="802"/>
      <c r="T52" s="802"/>
      <c r="U52" s="802"/>
      <c r="V52" s="802"/>
      <c r="W52" s="302"/>
      <c r="X52" s="60"/>
    </row>
    <row r="53" spans="1:24" ht="12" customHeight="1">
      <c r="A53" s="1375"/>
      <c r="B53" s="1373"/>
      <c r="C53" s="1371">
        <v>21</v>
      </c>
      <c r="D53" s="1368"/>
      <c r="E53" s="1366"/>
      <c r="F53" s="1322"/>
      <c r="G53" s="1322"/>
      <c r="H53" s="1334"/>
      <c r="I53" s="396"/>
      <c r="J53" s="1345"/>
      <c r="K53" s="10"/>
      <c r="L53" s="10"/>
      <c r="M53" s="325"/>
      <c r="N53" s="799"/>
      <c r="O53" s="1332"/>
      <c r="P53" s="1333"/>
      <c r="Q53" s="817"/>
      <c r="R53" s="800"/>
      <c r="S53" s="800"/>
      <c r="T53" s="800"/>
      <c r="U53" s="800"/>
      <c r="V53" s="800"/>
      <c r="W53" s="390" t="s">
        <v>15</v>
      </c>
      <c r="X53" s="60"/>
    </row>
    <row r="54" spans="1:24" ht="12" customHeight="1">
      <c r="A54" s="1375"/>
      <c r="B54" s="1374"/>
      <c r="C54" s="1372">
        <v>13</v>
      </c>
      <c r="D54" s="1368"/>
      <c r="E54" s="1367"/>
      <c r="F54" s="1323"/>
      <c r="G54" s="1323"/>
      <c r="H54" s="1335"/>
      <c r="I54" s="320"/>
      <c r="J54" s="1325"/>
      <c r="K54" s="1325"/>
      <c r="L54" s="396"/>
      <c r="M54" s="325"/>
      <c r="N54" s="799"/>
      <c r="O54" s="798"/>
      <c r="P54" s="1344"/>
      <c r="Q54" s="816"/>
      <c r="R54" s="795"/>
      <c r="S54" s="794"/>
      <c r="T54" s="794"/>
      <c r="U54" s="794"/>
      <c r="V54" s="794"/>
      <c r="W54" s="44"/>
      <c r="X54" s="60"/>
    </row>
    <row r="55" spans="1:24" ht="12" customHeight="1">
      <c r="A55" s="1375"/>
      <c r="B55" s="1373"/>
      <c r="C55" s="1371">
        <v>22</v>
      </c>
      <c r="D55" s="1368"/>
      <c r="E55" s="1366"/>
      <c r="F55" s="1322"/>
      <c r="G55" s="1322"/>
      <c r="H55" s="1354"/>
      <c r="I55" s="320"/>
      <c r="J55" s="1326"/>
      <c r="K55" s="1326"/>
      <c r="L55" s="396"/>
      <c r="M55" s="325"/>
      <c r="N55" s="797"/>
      <c r="O55" s="12"/>
      <c r="P55" s="1345"/>
      <c r="Q55" s="815"/>
      <c r="R55" s="795"/>
      <c r="S55" s="794"/>
      <c r="T55" s="794"/>
      <c r="U55" s="794"/>
      <c r="V55" s="794"/>
      <c r="W55" s="302"/>
      <c r="X55" s="60"/>
    </row>
    <row r="56" spans="1:24" ht="12" customHeight="1">
      <c r="A56" s="1375"/>
      <c r="B56" s="1374"/>
      <c r="C56" s="1372">
        <v>14</v>
      </c>
      <c r="D56" s="1368"/>
      <c r="E56" s="1367"/>
      <c r="F56" s="1323"/>
      <c r="G56" s="1323"/>
      <c r="H56" s="1355"/>
      <c r="I56" s="324"/>
      <c r="J56" s="1344"/>
      <c r="K56" s="792"/>
      <c r="L56" s="1328"/>
      <c r="M56" s="1325"/>
      <c r="N56" s="1369"/>
      <c r="O56" s="407"/>
      <c r="P56" s="325"/>
      <c r="Q56" s="814"/>
      <c r="R56" s="791"/>
      <c r="S56" s="790"/>
      <c r="T56" s="790"/>
      <c r="U56" s="790"/>
      <c r="V56" s="790"/>
      <c r="W56" s="302"/>
      <c r="X56" s="60"/>
    </row>
    <row r="57" spans="1:24" ht="12" customHeight="1">
      <c r="A57" s="1375"/>
      <c r="B57" s="1373"/>
      <c r="C57" s="1371">
        <v>23</v>
      </c>
      <c r="D57" s="1368"/>
      <c r="E57" s="1366"/>
      <c r="F57" s="1322"/>
      <c r="G57" s="1322"/>
      <c r="H57" s="1334"/>
      <c r="I57" s="396"/>
      <c r="J57" s="1345"/>
      <c r="K57" s="10"/>
      <c r="L57" s="1329"/>
      <c r="M57" s="1326"/>
      <c r="N57" s="1370"/>
      <c r="O57" s="407"/>
      <c r="P57" s="325"/>
      <c r="Q57" s="814"/>
      <c r="R57" s="791"/>
      <c r="S57" s="790"/>
      <c r="T57" s="790"/>
      <c r="U57" s="790"/>
      <c r="V57" s="790"/>
      <c r="W57" s="390"/>
      <c r="X57" s="60"/>
    </row>
    <row r="58" spans="1:24" ht="12" customHeight="1">
      <c r="A58" s="1375"/>
      <c r="B58" s="1374"/>
      <c r="C58" s="1372">
        <v>15</v>
      </c>
      <c r="D58" s="1368"/>
      <c r="E58" s="1367"/>
      <c r="F58" s="1323"/>
      <c r="G58" s="1323"/>
      <c r="H58" s="1335"/>
      <c r="I58" s="320"/>
      <c r="J58" s="1325"/>
      <c r="K58" s="1325"/>
      <c r="L58" s="793"/>
      <c r="M58" s="1344"/>
      <c r="N58" s="792"/>
      <c r="O58" s="10"/>
      <c r="P58" s="325"/>
      <c r="Q58" s="814"/>
      <c r="R58" s="791"/>
      <c r="S58" s="790"/>
      <c r="T58" s="790"/>
      <c r="U58" s="790"/>
      <c r="V58" s="790"/>
      <c r="W58" s="390"/>
      <c r="X58" s="60"/>
    </row>
    <row r="59" spans="1:24" ht="12" customHeight="1">
      <c r="A59" s="1375"/>
      <c r="B59" s="1377" t="s">
        <v>81</v>
      </c>
      <c r="C59" s="1371">
        <v>24</v>
      </c>
      <c r="D59" s="1368"/>
      <c r="E59" s="1366"/>
      <c r="F59" s="1322"/>
      <c r="G59" s="1322"/>
      <c r="H59" s="1354"/>
      <c r="I59" s="320"/>
      <c r="J59" s="1326"/>
      <c r="K59" s="1326"/>
      <c r="L59" s="395"/>
      <c r="M59" s="1345"/>
      <c r="N59" s="10"/>
      <c r="O59" s="10"/>
      <c r="P59" s="325"/>
      <c r="Q59" s="814"/>
      <c r="R59" s="791"/>
      <c r="S59" s="790"/>
      <c r="T59" s="790"/>
      <c r="U59" s="790"/>
      <c r="V59" s="790"/>
      <c r="W59" s="302"/>
      <c r="X59" s="60"/>
    </row>
    <row r="60" spans="1:24" ht="12" customHeight="1">
      <c r="A60" s="1376"/>
      <c r="B60" s="1374"/>
      <c r="C60" s="1372">
        <v>16</v>
      </c>
      <c r="D60" s="1368"/>
      <c r="E60" s="1367"/>
      <c r="F60" s="1323"/>
      <c r="G60" s="1323"/>
      <c r="H60" s="1355"/>
      <c r="I60" s="324"/>
      <c r="J60" s="1344"/>
      <c r="K60" s="792"/>
      <c r="L60" s="10"/>
      <c r="M60" s="325"/>
      <c r="N60" s="6"/>
      <c r="O60" s="6"/>
      <c r="P60" s="325"/>
      <c r="Q60" s="813"/>
      <c r="R60" s="791"/>
      <c r="S60" s="806"/>
      <c r="T60" s="806"/>
      <c r="U60" s="806"/>
      <c r="V60" s="806"/>
      <c r="W60" s="390"/>
      <c r="X60" s="60"/>
    </row>
    <row r="61" spans="1:24" ht="12" customHeight="1" thickBot="1">
      <c r="A61" s="336"/>
      <c r="B61" s="812"/>
      <c r="C61" s="14"/>
      <c r="D61" s="335"/>
      <c r="E61" s="811"/>
      <c r="F61" s="19"/>
      <c r="G61" s="19"/>
      <c r="H61" s="19"/>
      <c r="I61" s="334"/>
      <c r="J61" s="1346"/>
      <c r="K61" s="397"/>
      <c r="L61" s="397"/>
      <c r="M61" s="332"/>
      <c r="N61" s="16"/>
      <c r="O61" s="16"/>
      <c r="P61" s="331"/>
      <c r="Q61" s="810"/>
      <c r="R61" s="809"/>
      <c r="S61" s="808"/>
      <c r="T61" s="808"/>
      <c r="U61" s="808"/>
      <c r="V61" s="808"/>
      <c r="W61" s="330"/>
      <c r="X61" s="60"/>
    </row>
    <row r="62" spans="1:23" s="328" customFormat="1" ht="12" customHeight="1" thickTop="1">
      <c r="A62" s="1378" t="s">
        <v>16</v>
      </c>
      <c r="B62" s="1373">
        <v>4</v>
      </c>
      <c r="C62" s="1371">
        <v>25</v>
      </c>
      <c r="D62" s="1368"/>
      <c r="E62" s="1366"/>
      <c r="F62" s="1322"/>
      <c r="G62" s="1322"/>
      <c r="H62" s="1334"/>
      <c r="I62" s="405"/>
      <c r="J62" s="405"/>
      <c r="K62" s="18"/>
      <c r="L62" s="18"/>
      <c r="M62" s="327"/>
      <c r="N62" s="7"/>
      <c r="O62" s="7"/>
      <c r="P62" s="327"/>
      <c r="Q62" s="7"/>
      <c r="R62" s="807"/>
      <c r="S62" s="807"/>
      <c r="T62" s="807"/>
      <c r="U62" s="807"/>
      <c r="V62" s="807"/>
      <c r="W62" s="329"/>
    </row>
    <row r="63" spans="1:24" ht="12" customHeight="1">
      <c r="A63" s="1375"/>
      <c r="B63" s="1374"/>
      <c r="C63" s="1372"/>
      <c r="D63" s="1368"/>
      <c r="E63" s="1367"/>
      <c r="F63" s="1323"/>
      <c r="G63" s="1323"/>
      <c r="H63" s="1335"/>
      <c r="I63" s="320"/>
      <c r="J63" s="1325"/>
      <c r="K63" s="1325"/>
      <c r="L63" s="396"/>
      <c r="M63" s="323"/>
      <c r="N63" s="4"/>
      <c r="O63" s="4"/>
      <c r="P63" s="325"/>
      <c r="Q63" s="6"/>
      <c r="R63" s="791"/>
      <c r="S63" s="806"/>
      <c r="T63" s="806"/>
      <c r="U63" s="806"/>
      <c r="V63" s="806"/>
      <c r="W63" s="302"/>
      <c r="X63" s="60"/>
    </row>
    <row r="64" spans="1:24" ht="12" customHeight="1">
      <c r="A64" s="1375"/>
      <c r="B64" s="1373"/>
      <c r="C64" s="1371">
        <v>26</v>
      </c>
      <c r="D64" s="1368"/>
      <c r="E64" s="1366"/>
      <c r="F64" s="1322"/>
      <c r="G64" s="1322"/>
      <c r="H64" s="1354"/>
      <c r="I64" s="320"/>
      <c r="J64" s="1326"/>
      <c r="K64" s="1326"/>
      <c r="L64" s="396"/>
      <c r="M64" s="323"/>
      <c r="N64" s="4"/>
      <c r="O64" s="4"/>
      <c r="P64" s="323"/>
      <c r="Q64" s="4"/>
      <c r="R64" s="791"/>
      <c r="S64" s="790"/>
      <c r="T64" s="790"/>
      <c r="U64" s="790"/>
      <c r="V64" s="790"/>
      <c r="W64" s="302"/>
      <c r="X64" s="60"/>
    </row>
    <row r="65" spans="1:24" ht="12" customHeight="1">
      <c r="A65" s="1375"/>
      <c r="B65" s="1374"/>
      <c r="C65" s="1372"/>
      <c r="D65" s="1368"/>
      <c r="E65" s="1367"/>
      <c r="F65" s="1323"/>
      <c r="G65" s="1323"/>
      <c r="H65" s="1355"/>
      <c r="I65" s="324"/>
      <c r="J65" s="1344"/>
      <c r="K65" s="792"/>
      <c r="L65" s="1328"/>
      <c r="M65" s="1325"/>
      <c r="N65" s="1331"/>
      <c r="O65" s="394"/>
      <c r="P65" s="323"/>
      <c r="Q65" s="4"/>
      <c r="R65" s="791"/>
      <c r="S65" s="790"/>
      <c r="T65" s="790"/>
      <c r="U65" s="790"/>
      <c r="V65" s="790"/>
      <c r="W65" s="302"/>
      <c r="X65" s="60"/>
    </row>
    <row r="66" spans="1:24" ht="12" customHeight="1">
      <c r="A66" s="1375"/>
      <c r="B66" s="1373"/>
      <c r="C66" s="1371">
        <v>27</v>
      </c>
      <c r="D66" s="1368"/>
      <c r="E66" s="1366"/>
      <c r="F66" s="1322"/>
      <c r="G66" s="1322"/>
      <c r="H66" s="1334"/>
      <c r="I66" s="396"/>
      <c r="J66" s="1345"/>
      <c r="K66" s="10"/>
      <c r="L66" s="1329"/>
      <c r="M66" s="1326"/>
      <c r="N66" s="1333"/>
      <c r="O66" s="394"/>
      <c r="P66" s="325"/>
      <c r="Q66" s="4"/>
      <c r="R66" s="791"/>
      <c r="S66" s="790"/>
      <c r="T66" s="790"/>
      <c r="U66" s="790"/>
      <c r="V66" s="790"/>
      <c r="W66" s="302"/>
      <c r="X66" s="60"/>
    </row>
    <row r="67" spans="1:24" ht="12" customHeight="1">
      <c r="A67" s="1375"/>
      <c r="B67" s="1374"/>
      <c r="C67" s="1372">
        <v>11</v>
      </c>
      <c r="D67" s="1368"/>
      <c r="E67" s="1367"/>
      <c r="F67" s="1323"/>
      <c r="G67" s="1323"/>
      <c r="H67" s="1335"/>
      <c r="I67" s="320"/>
      <c r="J67" s="1325"/>
      <c r="K67" s="1325"/>
      <c r="L67" s="326"/>
      <c r="M67" s="1344"/>
      <c r="N67" s="805"/>
      <c r="O67" s="9"/>
      <c r="P67" s="325"/>
      <c r="Q67" s="4"/>
      <c r="R67" s="791"/>
      <c r="S67" s="790"/>
      <c r="T67" s="790"/>
      <c r="U67" s="790"/>
      <c r="V67" s="790"/>
      <c r="W67" s="302"/>
      <c r="X67" s="60"/>
    </row>
    <row r="68" spans="1:24" ht="12" customHeight="1">
      <c r="A68" s="1375"/>
      <c r="B68" s="1373"/>
      <c r="C68" s="1371">
        <v>28</v>
      </c>
      <c r="D68" s="1368"/>
      <c r="E68" s="1366"/>
      <c r="F68" s="1322"/>
      <c r="G68" s="1322"/>
      <c r="H68" s="1354"/>
      <c r="I68" s="320"/>
      <c r="J68" s="1326"/>
      <c r="K68" s="1326"/>
      <c r="L68" s="395"/>
      <c r="M68" s="1345"/>
      <c r="N68" s="804"/>
      <c r="O68" s="9"/>
      <c r="P68" s="323"/>
      <c r="Q68" s="4"/>
      <c r="R68" s="791"/>
      <c r="S68" s="790"/>
      <c r="T68" s="790"/>
      <c r="U68" s="790"/>
      <c r="V68" s="790"/>
      <c r="W68" s="302"/>
      <c r="X68" s="60"/>
    </row>
    <row r="69" spans="1:24" ht="12" customHeight="1">
      <c r="A69" s="1375"/>
      <c r="B69" s="1374"/>
      <c r="C69" s="1372">
        <v>12</v>
      </c>
      <c r="D69" s="1368"/>
      <c r="E69" s="1367"/>
      <c r="F69" s="1323"/>
      <c r="G69" s="1323"/>
      <c r="H69" s="1355"/>
      <c r="I69" s="324"/>
      <c r="J69" s="1344"/>
      <c r="K69" s="792"/>
      <c r="L69" s="10"/>
      <c r="M69" s="323"/>
      <c r="N69" s="797"/>
      <c r="O69" s="1330"/>
      <c r="P69" s="1331"/>
      <c r="Q69" s="4"/>
      <c r="R69" s="803"/>
      <c r="S69" s="802"/>
      <c r="T69" s="802"/>
      <c r="U69" s="802"/>
      <c r="V69" s="802"/>
      <c r="W69" s="302"/>
      <c r="X69" s="60"/>
    </row>
    <row r="70" spans="1:24" ht="12" customHeight="1">
      <c r="A70" s="1375"/>
      <c r="B70" s="1373"/>
      <c r="C70" s="1371">
        <v>29</v>
      </c>
      <c r="D70" s="1368"/>
      <c r="E70" s="1366"/>
      <c r="F70" s="1322"/>
      <c r="G70" s="1322"/>
      <c r="H70" s="1334"/>
      <c r="I70" s="396"/>
      <c r="J70" s="1345"/>
      <c r="K70" s="10"/>
      <c r="L70" s="10"/>
      <c r="M70" s="325"/>
      <c r="N70" s="799"/>
      <c r="O70" s="1332"/>
      <c r="P70" s="1333"/>
      <c r="Q70" s="801"/>
      <c r="R70" s="800"/>
      <c r="S70" s="800"/>
      <c r="T70" s="800"/>
      <c r="U70" s="800"/>
      <c r="V70" s="800"/>
      <c r="W70" s="390" t="s">
        <v>17</v>
      </c>
      <c r="X70" s="60"/>
    </row>
    <row r="71" spans="1:24" ht="12" customHeight="1">
      <c r="A71" s="1375"/>
      <c r="B71" s="1374"/>
      <c r="C71" s="1372">
        <v>13</v>
      </c>
      <c r="D71" s="1368"/>
      <c r="E71" s="1367"/>
      <c r="F71" s="1323"/>
      <c r="G71" s="1323"/>
      <c r="H71" s="1335"/>
      <c r="I71" s="320"/>
      <c r="J71" s="1325"/>
      <c r="K71" s="1325"/>
      <c r="L71" s="396"/>
      <c r="M71" s="325"/>
      <c r="N71" s="799"/>
      <c r="O71" s="798"/>
      <c r="P71" s="1344"/>
      <c r="Q71" s="792"/>
      <c r="R71" s="795"/>
      <c r="S71" s="794"/>
      <c r="T71" s="794"/>
      <c r="U71" s="794"/>
      <c r="V71" s="794"/>
      <c r="W71" s="390"/>
      <c r="X71" s="60"/>
    </row>
    <row r="72" spans="1:24" ht="12" customHeight="1">
      <c r="A72" s="1375"/>
      <c r="B72" s="1373"/>
      <c r="C72" s="1371">
        <v>30</v>
      </c>
      <c r="D72" s="1368"/>
      <c r="E72" s="1366"/>
      <c r="F72" s="1322"/>
      <c r="G72" s="1322"/>
      <c r="H72" s="1354"/>
      <c r="I72" s="320"/>
      <c r="J72" s="1326"/>
      <c r="K72" s="1326"/>
      <c r="L72" s="396"/>
      <c r="M72" s="325"/>
      <c r="N72" s="797"/>
      <c r="O72" s="796"/>
      <c r="P72" s="1345"/>
      <c r="Q72" s="10"/>
      <c r="R72" s="795"/>
      <c r="S72" s="794"/>
      <c r="T72" s="794"/>
      <c r="U72" s="794"/>
      <c r="V72" s="794"/>
      <c r="W72" s="302"/>
      <c r="X72" s="60"/>
    </row>
    <row r="73" spans="1:24" ht="12" customHeight="1">
      <c r="A73" s="1375"/>
      <c r="B73" s="1374"/>
      <c r="C73" s="1372">
        <v>14</v>
      </c>
      <c r="D73" s="1368"/>
      <c r="E73" s="1367"/>
      <c r="F73" s="1323"/>
      <c r="G73" s="1323"/>
      <c r="H73" s="1355"/>
      <c r="I73" s="324"/>
      <c r="J73" s="1344"/>
      <c r="K73" s="792"/>
      <c r="L73" s="1328"/>
      <c r="M73" s="1325"/>
      <c r="N73" s="1369"/>
      <c r="O73" s="407"/>
      <c r="P73" s="325"/>
      <c r="Q73" s="4"/>
      <c r="R73" s="791"/>
      <c r="S73" s="790"/>
      <c r="T73" s="790"/>
      <c r="U73" s="790"/>
      <c r="V73" s="790"/>
      <c r="W73" s="302"/>
      <c r="X73" s="60"/>
    </row>
    <row r="74" spans="1:24" ht="12" customHeight="1">
      <c r="A74" s="1375"/>
      <c r="B74" s="1373"/>
      <c r="C74" s="1371">
        <v>31</v>
      </c>
      <c r="D74" s="1368"/>
      <c r="E74" s="1366"/>
      <c r="F74" s="1322"/>
      <c r="G74" s="1322"/>
      <c r="H74" s="1334"/>
      <c r="I74" s="396"/>
      <c r="J74" s="1345"/>
      <c r="K74" s="10"/>
      <c r="L74" s="1329"/>
      <c r="M74" s="1326"/>
      <c r="N74" s="1370"/>
      <c r="O74" s="407"/>
      <c r="P74" s="325"/>
      <c r="Q74" s="4"/>
      <c r="R74" s="791"/>
      <c r="S74" s="790"/>
      <c r="T74" s="790"/>
      <c r="U74" s="790"/>
      <c r="V74" s="790"/>
      <c r="W74" s="390"/>
      <c r="X74" s="60"/>
    </row>
    <row r="75" spans="1:24" ht="12" customHeight="1">
      <c r="A75" s="1375"/>
      <c r="B75" s="1374"/>
      <c r="C75" s="1372">
        <v>15</v>
      </c>
      <c r="D75" s="1368"/>
      <c r="E75" s="1367"/>
      <c r="F75" s="1323"/>
      <c r="G75" s="1323"/>
      <c r="H75" s="1335"/>
      <c r="I75" s="320"/>
      <c r="J75" s="1325"/>
      <c r="K75" s="1325"/>
      <c r="L75" s="793"/>
      <c r="M75" s="1344"/>
      <c r="N75" s="792"/>
      <c r="O75" s="10"/>
      <c r="P75" s="325"/>
      <c r="Q75" s="4"/>
      <c r="R75" s="791"/>
      <c r="S75" s="790"/>
      <c r="T75" s="790"/>
      <c r="U75" s="790"/>
      <c r="V75" s="790"/>
      <c r="W75" s="390"/>
      <c r="X75" s="60"/>
    </row>
    <row r="76" spans="1:24" ht="12" customHeight="1">
      <c r="A76" s="1375"/>
      <c r="B76" s="1377" t="s">
        <v>81</v>
      </c>
      <c r="C76" s="1371">
        <v>32</v>
      </c>
      <c r="D76" s="1368"/>
      <c r="E76" s="1366"/>
      <c r="F76" s="1322"/>
      <c r="G76" s="1322"/>
      <c r="H76" s="1354"/>
      <c r="I76" s="320"/>
      <c r="J76" s="1326"/>
      <c r="K76" s="1326"/>
      <c r="L76" s="395"/>
      <c r="M76" s="1345"/>
      <c r="N76" s="10"/>
      <c r="O76" s="10"/>
      <c r="P76" s="325"/>
      <c r="Q76" s="4"/>
      <c r="R76" s="791"/>
      <c r="S76" s="790"/>
      <c r="T76" s="790"/>
      <c r="U76" s="790"/>
      <c r="V76" s="790"/>
      <c r="W76" s="302"/>
      <c r="X76" s="60"/>
    </row>
    <row r="77" spans="1:24" ht="12" customHeight="1">
      <c r="A77" s="1376"/>
      <c r="B77" s="1374"/>
      <c r="C77" s="1372">
        <v>16</v>
      </c>
      <c r="D77" s="1368"/>
      <c r="E77" s="1367"/>
      <c r="F77" s="1323"/>
      <c r="G77" s="1323"/>
      <c r="H77" s="1355"/>
      <c r="I77" s="324"/>
      <c r="J77" s="1344"/>
      <c r="K77" s="789"/>
      <c r="L77" s="10"/>
      <c r="M77" s="325"/>
      <c r="N77" s="325"/>
      <c r="O77" s="6"/>
      <c r="P77" s="1351"/>
      <c r="Q77" s="1351"/>
      <c r="R77" s="399"/>
      <c r="S77" s="399"/>
      <c r="T77" s="399"/>
      <c r="U77" s="399"/>
      <c r="V77" s="399"/>
      <c r="W77" s="390"/>
      <c r="X77" s="60"/>
    </row>
    <row r="78" spans="1:24" ht="8.25" customHeight="1">
      <c r="A78" s="60"/>
      <c r="B78" s="60"/>
      <c r="C78" s="60"/>
      <c r="D78" s="60"/>
      <c r="E78" s="60"/>
      <c r="F78" s="321"/>
      <c r="G78" s="321"/>
      <c r="H78" s="321"/>
      <c r="I78" s="320"/>
      <c r="J78" s="1345"/>
      <c r="K78" s="396"/>
      <c r="L78" s="396"/>
      <c r="M78" s="321"/>
      <c r="N78" s="320"/>
      <c r="O78" s="21"/>
      <c r="P78" s="788"/>
      <c r="Q78" s="787"/>
      <c r="R78" s="44"/>
      <c r="S78" s="44"/>
      <c r="T78" s="44"/>
      <c r="U78" s="44"/>
      <c r="V78" s="44"/>
      <c r="X78" s="60"/>
    </row>
    <row r="79" spans="1:24" ht="12" hidden="1">
      <c r="A79" s="38"/>
      <c r="B79" s="318"/>
      <c r="C79" s="318"/>
      <c r="D79" s="318"/>
      <c r="E79" s="318"/>
      <c r="F79" s="318"/>
      <c r="G79" s="318"/>
      <c r="H79" s="318"/>
      <c r="I79" s="317"/>
      <c r="J79" s="317"/>
      <c r="K79" s="38"/>
      <c r="L79" s="38"/>
      <c r="M79" s="315"/>
      <c r="N79" s="37"/>
      <c r="O79" s="390"/>
      <c r="P79" s="1349"/>
      <c r="Q79" s="1349"/>
      <c r="R79" s="390"/>
      <c r="S79" s="390"/>
      <c r="T79" s="390"/>
      <c r="U79" s="390"/>
      <c r="V79" s="390"/>
      <c r="W79" s="41"/>
      <c r="X79" s="60"/>
    </row>
    <row r="80" spans="1:24" ht="12">
      <c r="A80" s="38"/>
      <c r="B80" s="40"/>
      <c r="C80" s="40"/>
      <c r="D80" s="40"/>
      <c r="E80" s="40"/>
      <c r="F80" s="40"/>
      <c r="G80" s="40"/>
      <c r="H80" s="40"/>
      <c r="I80" s="316"/>
      <c r="J80" s="316"/>
      <c r="K80" s="38"/>
      <c r="L80" s="38"/>
      <c r="M80" s="315"/>
      <c r="N80" s="37"/>
      <c r="O80" s="11"/>
      <c r="P80" s="1350"/>
      <c r="Q80" s="1350"/>
      <c r="R80" s="11"/>
      <c r="S80" s="11"/>
      <c r="T80" s="11"/>
      <c r="U80" s="11"/>
      <c r="V80" s="11"/>
      <c r="W80" s="11"/>
      <c r="X80" s="60"/>
    </row>
    <row r="81" spans="1:24" s="307" customFormat="1" ht="12" customHeight="1">
      <c r="A81" s="314" t="s">
        <v>18</v>
      </c>
      <c r="B81" s="1393" t="s">
        <v>19</v>
      </c>
      <c r="C81" s="1393"/>
      <c r="D81" s="1393"/>
      <c r="E81" s="1393"/>
      <c r="F81" s="1393"/>
      <c r="G81" s="313" t="s">
        <v>20</v>
      </c>
      <c r="H81" s="312"/>
      <c r="I81" s="311" t="s">
        <v>18</v>
      </c>
      <c r="J81" s="310" t="s">
        <v>21</v>
      </c>
      <c r="K81" s="309"/>
      <c r="L81" s="309" t="s">
        <v>46</v>
      </c>
      <c r="M81" s="309"/>
      <c r="N81" s="309"/>
      <c r="O81" s="1356" t="s">
        <v>22</v>
      </c>
      <c r="P81" s="1363"/>
      <c r="Q81" s="1363"/>
      <c r="R81" s="1363"/>
      <c r="S81" s="1363"/>
      <c r="T81" s="1363"/>
      <c r="U81" s="1363"/>
      <c r="V81" s="1363"/>
      <c r="W81" s="1357"/>
      <c r="X81" s="308"/>
    </row>
    <row r="82" spans="1:24" ht="12" customHeight="1">
      <c r="A82" s="306">
        <v>1</v>
      </c>
      <c r="B82" s="1343"/>
      <c r="C82" s="1343"/>
      <c r="D82" s="1343"/>
      <c r="E82" s="1343"/>
      <c r="F82" s="1343"/>
      <c r="G82" s="784"/>
      <c r="H82" s="304"/>
      <c r="I82" s="306"/>
      <c r="J82" s="786"/>
      <c r="K82" s="304"/>
      <c r="L82" s="1343"/>
      <c r="M82" s="1343"/>
      <c r="N82" s="785"/>
      <c r="O82" s="1352"/>
      <c r="P82" s="1343"/>
      <c r="Q82" s="1343"/>
      <c r="R82" s="1343"/>
      <c r="S82" s="1343"/>
      <c r="T82" s="1343"/>
      <c r="U82" s="1343"/>
      <c r="V82" s="1343"/>
      <c r="W82" s="1353"/>
      <c r="X82" s="60"/>
    </row>
    <row r="83" spans="1:24" ht="12" customHeight="1">
      <c r="A83" s="306">
        <v>2</v>
      </c>
      <c r="B83" s="1327"/>
      <c r="C83" s="1327"/>
      <c r="D83" s="1327"/>
      <c r="E83" s="1327"/>
      <c r="F83" s="1327"/>
      <c r="G83" s="784"/>
      <c r="H83" s="304"/>
      <c r="I83" s="306"/>
      <c r="J83" s="304"/>
      <c r="K83" s="304"/>
      <c r="L83" s="1327"/>
      <c r="M83" s="1327"/>
      <c r="N83" s="304"/>
      <c r="O83" s="1364"/>
      <c r="P83" s="1324"/>
      <c r="Q83" s="1324"/>
      <c r="R83" s="1324"/>
      <c r="S83" s="1324"/>
      <c r="T83" s="1324"/>
      <c r="U83" s="1324"/>
      <c r="V83" s="1324"/>
      <c r="W83" s="1365"/>
      <c r="X83" s="60"/>
    </row>
    <row r="84" spans="1:24" ht="12" customHeight="1">
      <c r="A84" s="306">
        <v>3</v>
      </c>
      <c r="B84" s="1327"/>
      <c r="C84" s="1327"/>
      <c r="D84" s="1327"/>
      <c r="E84" s="1327"/>
      <c r="F84" s="1327"/>
      <c r="G84" s="784"/>
      <c r="H84" s="304"/>
      <c r="I84" s="306"/>
      <c r="J84" s="304"/>
      <c r="K84" s="304"/>
      <c r="L84" s="1327"/>
      <c r="M84" s="1327"/>
      <c r="N84" s="783"/>
      <c r="O84" s="1356" t="s">
        <v>23</v>
      </c>
      <c r="P84" s="1357"/>
      <c r="Q84" s="782"/>
      <c r="R84" s="782"/>
      <c r="S84" s="782"/>
      <c r="T84" s="782"/>
      <c r="U84" s="782"/>
      <c r="V84" s="782"/>
      <c r="W84" s="22" t="s">
        <v>24</v>
      </c>
      <c r="X84" s="60"/>
    </row>
    <row r="85" spans="1:24" ht="12" customHeight="1">
      <c r="A85" s="305">
        <v>4</v>
      </c>
      <c r="B85" s="1327"/>
      <c r="C85" s="1327"/>
      <c r="D85" s="1327"/>
      <c r="E85" s="1327"/>
      <c r="F85" s="1327"/>
      <c r="G85" s="66"/>
      <c r="H85" s="304"/>
      <c r="I85" s="306"/>
      <c r="J85" s="304"/>
      <c r="K85" s="65"/>
      <c r="L85" s="1327"/>
      <c r="M85" s="1327"/>
      <c r="N85" s="304"/>
      <c r="O85" s="1347"/>
      <c r="P85" s="1348"/>
      <c r="Q85" s="781"/>
      <c r="R85" s="781"/>
      <c r="S85" s="781"/>
      <c r="T85" s="781"/>
      <c r="U85" s="781"/>
      <c r="V85" s="781"/>
      <c r="W85" s="780"/>
      <c r="X85" s="60"/>
    </row>
    <row r="86" spans="1:24" ht="12" customHeight="1">
      <c r="A86" s="203">
        <v>5</v>
      </c>
      <c r="B86" s="1327"/>
      <c r="C86" s="1327"/>
      <c r="D86" s="1327"/>
      <c r="E86" s="1327"/>
      <c r="F86" s="1327"/>
      <c r="G86" s="778"/>
      <c r="H86" s="304"/>
      <c r="I86" s="306"/>
      <c r="J86" s="304"/>
      <c r="K86" s="779"/>
      <c r="L86" s="1327"/>
      <c r="M86" s="1327"/>
      <c r="N86" s="304"/>
      <c r="O86" s="1356" t="s">
        <v>25</v>
      </c>
      <c r="P86" s="1363"/>
      <c r="Q86" s="1363"/>
      <c r="R86" s="1363"/>
      <c r="S86" s="1363"/>
      <c r="T86" s="1363"/>
      <c r="U86" s="1363"/>
      <c r="V86" s="1363"/>
      <c r="W86" s="1357"/>
      <c r="X86" s="60"/>
    </row>
    <row r="87" spans="1:24" ht="12" customHeight="1">
      <c r="A87" s="203">
        <v>6</v>
      </c>
      <c r="B87" s="1327"/>
      <c r="C87" s="1327"/>
      <c r="D87" s="1327"/>
      <c r="E87" s="1327"/>
      <c r="F87" s="1327"/>
      <c r="G87" s="778"/>
      <c r="H87" s="304"/>
      <c r="I87" s="306"/>
      <c r="J87" s="304"/>
      <c r="K87" s="68"/>
      <c r="L87" s="1327"/>
      <c r="M87" s="1327"/>
      <c r="N87" s="304"/>
      <c r="O87" s="1359"/>
      <c r="P87" s="1360"/>
      <c r="Q87" s="777"/>
      <c r="R87" s="777"/>
      <c r="S87" s="777"/>
      <c r="T87" s="777"/>
      <c r="U87" s="777"/>
      <c r="V87" s="777"/>
      <c r="W87" s="1358"/>
      <c r="X87" s="60"/>
    </row>
    <row r="88" spans="1:24" ht="12" customHeight="1">
      <c r="A88" s="305">
        <v>7</v>
      </c>
      <c r="B88" s="1327"/>
      <c r="C88" s="1327"/>
      <c r="D88" s="1327"/>
      <c r="E88" s="1327"/>
      <c r="F88" s="1327"/>
      <c r="G88" s="66"/>
      <c r="H88" s="304"/>
      <c r="I88" s="306"/>
      <c r="J88" s="304"/>
      <c r="K88" s="65"/>
      <c r="L88" s="1327"/>
      <c r="M88" s="1327"/>
      <c r="N88" s="304"/>
      <c r="O88" s="1361"/>
      <c r="P88" s="1362"/>
      <c r="Q88" s="777"/>
      <c r="R88" s="777"/>
      <c r="S88" s="777"/>
      <c r="T88" s="777"/>
      <c r="U88" s="777"/>
      <c r="V88" s="777"/>
      <c r="W88" s="1358"/>
      <c r="X88" s="60"/>
    </row>
    <row r="89" spans="1:24" ht="12" customHeight="1">
      <c r="A89" s="208">
        <v>8</v>
      </c>
      <c r="B89" s="1324"/>
      <c r="C89" s="1324"/>
      <c r="D89" s="1324"/>
      <c r="E89" s="1324"/>
      <c r="F89" s="1324"/>
      <c r="G89" s="776"/>
      <c r="H89" s="303"/>
      <c r="I89" s="775"/>
      <c r="J89" s="303"/>
      <c r="K89" s="774"/>
      <c r="L89" s="1324"/>
      <c r="M89" s="1324"/>
      <c r="N89" s="303"/>
      <c r="O89" s="1320" t="s">
        <v>26</v>
      </c>
      <c r="P89" s="1321"/>
      <c r="Q89" s="23"/>
      <c r="R89" s="23"/>
      <c r="S89" s="23"/>
      <c r="T89" s="23"/>
      <c r="U89" s="23"/>
      <c r="V89" s="23"/>
      <c r="W89" s="23" t="s">
        <v>86</v>
      </c>
      <c r="X89" s="60"/>
    </row>
    <row r="90" spans="1:24" ht="12">
      <c r="A90" s="60"/>
      <c r="B90" s="60"/>
      <c r="C90" s="60"/>
      <c r="D90" s="60"/>
      <c r="E90" s="60"/>
      <c r="F90" s="60"/>
      <c r="G90" s="60"/>
      <c r="H90" s="60"/>
      <c r="I90" s="60"/>
      <c r="J90" s="60"/>
      <c r="K90" s="60"/>
      <c r="L90" s="60"/>
      <c r="M90" s="60"/>
      <c r="N90" s="60"/>
      <c r="O90" s="60"/>
      <c r="P90" s="60"/>
      <c r="Q90" s="44"/>
      <c r="R90" s="44"/>
      <c r="S90" s="44"/>
      <c r="T90" s="44"/>
      <c r="U90" s="44"/>
      <c r="V90" s="44"/>
      <c r="W90" s="302"/>
      <c r="X90" s="60"/>
    </row>
    <row r="91" spans="1:24" ht="12">
      <c r="A91" s="60"/>
      <c r="B91" s="60"/>
      <c r="C91" s="60"/>
      <c r="D91" s="60"/>
      <c r="E91" s="60"/>
      <c r="F91" s="60"/>
      <c r="G91" s="60"/>
      <c r="H91" s="60"/>
      <c r="I91" s="60"/>
      <c r="J91" s="60"/>
      <c r="K91" s="60"/>
      <c r="L91" s="60"/>
      <c r="M91" s="60"/>
      <c r="N91" s="60"/>
      <c r="O91" s="60"/>
      <c r="P91" s="60"/>
      <c r="Q91" s="44"/>
      <c r="R91" s="44"/>
      <c r="S91" s="44"/>
      <c r="T91" s="44"/>
      <c r="U91" s="44"/>
      <c r="V91" s="44"/>
      <c r="W91" s="302"/>
      <c r="X91" s="60"/>
    </row>
    <row r="92" spans="1:24" ht="12">
      <c r="A92" s="60"/>
      <c r="B92" s="60"/>
      <c r="C92" s="60"/>
      <c r="D92" s="60"/>
      <c r="E92" s="60"/>
      <c r="F92" s="60"/>
      <c r="G92" s="60"/>
      <c r="H92" s="60"/>
      <c r="I92" s="60"/>
      <c r="J92" s="60"/>
      <c r="K92" s="60"/>
      <c r="L92" s="60"/>
      <c r="M92" s="60"/>
      <c r="N92" s="60"/>
      <c r="O92" s="60"/>
      <c r="P92" s="60"/>
      <c r="Q92" s="44"/>
      <c r="R92" s="44"/>
      <c r="S92" s="44"/>
      <c r="T92" s="44"/>
      <c r="U92" s="44"/>
      <c r="V92" s="44"/>
      <c r="W92" s="302"/>
      <c r="X92" s="60"/>
    </row>
    <row r="93" spans="1:24" ht="12">
      <c r="A93" s="60"/>
      <c r="B93" s="60"/>
      <c r="C93" s="60"/>
      <c r="D93" s="60"/>
      <c r="E93" s="60"/>
      <c r="F93" s="60"/>
      <c r="G93" s="60"/>
      <c r="H93" s="60"/>
      <c r="I93" s="60"/>
      <c r="J93" s="60"/>
      <c r="K93" s="60"/>
      <c r="L93" s="60"/>
      <c r="M93" s="60"/>
      <c r="N93" s="60"/>
      <c r="O93" s="60"/>
      <c r="P93" s="60"/>
      <c r="Q93" s="44"/>
      <c r="R93" s="44"/>
      <c r="S93" s="44"/>
      <c r="T93" s="44"/>
      <c r="U93" s="44"/>
      <c r="V93" s="44"/>
      <c r="W93" s="302"/>
      <c r="X93" s="60"/>
    </row>
    <row r="94" spans="1:24" ht="12">
      <c r="A94" s="60"/>
      <c r="B94" s="60"/>
      <c r="C94" s="60"/>
      <c r="D94" s="60"/>
      <c r="E94" s="60"/>
      <c r="F94" s="60"/>
      <c r="G94" s="60"/>
      <c r="H94" s="60"/>
      <c r="I94" s="60"/>
      <c r="J94" s="60"/>
      <c r="K94" s="60"/>
      <c r="L94" s="60"/>
      <c r="M94" s="60"/>
      <c r="N94" s="60"/>
      <c r="O94" s="60"/>
      <c r="P94" s="60"/>
      <c r="Q94" s="44"/>
      <c r="R94" s="44"/>
      <c r="S94" s="44"/>
      <c r="T94" s="44"/>
      <c r="U94" s="44"/>
      <c r="V94" s="44"/>
      <c r="W94" s="302"/>
      <c r="X94" s="60"/>
    </row>
    <row r="95" spans="1:24" ht="12">
      <c r="A95" s="60"/>
      <c r="B95" s="60"/>
      <c r="C95" s="60"/>
      <c r="D95" s="60"/>
      <c r="E95" s="60"/>
      <c r="F95" s="60"/>
      <c r="G95" s="60"/>
      <c r="H95" s="60"/>
      <c r="I95" s="60"/>
      <c r="J95" s="60"/>
      <c r="K95" s="60"/>
      <c r="L95" s="60"/>
      <c r="M95" s="60"/>
      <c r="N95" s="60"/>
      <c r="O95" s="60"/>
      <c r="P95" s="60"/>
      <c r="Q95" s="44"/>
      <c r="R95" s="44"/>
      <c r="S95" s="44"/>
      <c r="T95" s="44"/>
      <c r="U95" s="44"/>
      <c r="V95" s="44"/>
      <c r="W95" s="302"/>
      <c r="X95" s="60"/>
    </row>
    <row r="96" spans="1:24" ht="12">
      <c r="A96" s="60"/>
      <c r="B96" s="60"/>
      <c r="C96" s="60"/>
      <c r="D96" s="60"/>
      <c r="E96" s="60"/>
      <c r="F96" s="60"/>
      <c r="G96" s="60"/>
      <c r="H96" s="60"/>
      <c r="I96" s="60"/>
      <c r="J96" s="60"/>
      <c r="K96" s="60"/>
      <c r="L96" s="60"/>
      <c r="M96" s="60"/>
      <c r="N96" s="60"/>
      <c r="O96" s="60"/>
      <c r="P96" s="60"/>
      <c r="Q96" s="44"/>
      <c r="R96" s="44"/>
      <c r="S96" s="44"/>
      <c r="T96" s="44"/>
      <c r="U96" s="44"/>
      <c r="V96" s="44"/>
      <c r="W96" s="302"/>
      <c r="X96" s="60"/>
    </row>
    <row r="97" spans="1:24" ht="12">
      <c r="A97" s="60"/>
      <c r="B97" s="60"/>
      <c r="C97" s="60"/>
      <c r="D97" s="60"/>
      <c r="E97" s="60"/>
      <c r="F97" s="60"/>
      <c r="G97" s="60"/>
      <c r="H97" s="60"/>
      <c r="I97" s="60"/>
      <c r="J97" s="60"/>
      <c r="K97" s="60"/>
      <c r="L97" s="60"/>
      <c r="M97" s="60"/>
      <c r="N97" s="60"/>
      <c r="O97" s="60"/>
      <c r="P97" s="60"/>
      <c r="Q97" s="44"/>
      <c r="R97" s="44"/>
      <c r="S97" s="44"/>
      <c r="T97" s="44"/>
      <c r="U97" s="44"/>
      <c r="V97" s="44"/>
      <c r="W97" s="302"/>
      <c r="X97" s="60"/>
    </row>
    <row r="98" spans="1:24" ht="12">
      <c r="A98" s="60"/>
      <c r="B98" s="60"/>
      <c r="C98" s="60"/>
      <c r="D98" s="60"/>
      <c r="E98" s="60"/>
      <c r="F98" s="60"/>
      <c r="G98" s="60"/>
      <c r="H98" s="60"/>
      <c r="I98" s="60"/>
      <c r="J98" s="60"/>
      <c r="K98" s="60"/>
      <c r="L98" s="60"/>
      <c r="M98" s="60"/>
      <c r="N98" s="60"/>
      <c r="O98" s="60"/>
      <c r="P98" s="60"/>
      <c r="Q98" s="44"/>
      <c r="R98" s="44"/>
      <c r="S98" s="44"/>
      <c r="T98" s="44"/>
      <c r="U98" s="44"/>
      <c r="V98" s="44"/>
      <c r="W98" s="302"/>
      <c r="X98" s="60"/>
    </row>
    <row r="99" spans="1:24" ht="12">
      <c r="A99" s="60"/>
      <c r="B99" s="60"/>
      <c r="C99" s="60"/>
      <c r="D99" s="60"/>
      <c r="E99" s="60"/>
      <c r="F99" s="60"/>
      <c r="G99" s="60"/>
      <c r="H99" s="60"/>
      <c r="I99" s="60"/>
      <c r="J99" s="60"/>
      <c r="K99" s="60"/>
      <c r="L99" s="60"/>
      <c r="M99" s="60"/>
      <c r="N99" s="60"/>
      <c r="O99" s="60"/>
      <c r="P99" s="60"/>
      <c r="Q99" s="44"/>
      <c r="R99" s="44"/>
      <c r="S99" s="44"/>
      <c r="T99" s="44"/>
      <c r="U99" s="44"/>
      <c r="V99" s="44"/>
      <c r="W99" s="302"/>
      <c r="X99" s="60"/>
    </row>
    <row r="100" spans="1:24" ht="12">
      <c r="A100" s="60"/>
      <c r="B100" s="60"/>
      <c r="C100" s="60"/>
      <c r="D100" s="60"/>
      <c r="E100" s="60"/>
      <c r="F100" s="60"/>
      <c r="G100" s="60"/>
      <c r="H100" s="60"/>
      <c r="I100" s="60"/>
      <c r="J100" s="60"/>
      <c r="K100" s="60"/>
      <c r="L100" s="60"/>
      <c r="M100" s="60"/>
      <c r="N100" s="60"/>
      <c r="O100" s="60"/>
      <c r="P100" s="60"/>
      <c r="Q100" s="44"/>
      <c r="R100" s="44"/>
      <c r="S100" s="44"/>
      <c r="T100" s="44"/>
      <c r="U100" s="44"/>
      <c r="V100" s="44"/>
      <c r="W100" s="302"/>
      <c r="X100" s="60"/>
    </row>
    <row r="101" spans="1:24" ht="12">
      <c r="A101" s="60"/>
      <c r="B101" s="60"/>
      <c r="C101" s="60"/>
      <c r="D101" s="60"/>
      <c r="E101" s="60"/>
      <c r="F101" s="60"/>
      <c r="G101" s="60"/>
      <c r="H101" s="60"/>
      <c r="I101" s="60"/>
      <c r="J101" s="60"/>
      <c r="K101" s="60"/>
      <c r="L101" s="60"/>
      <c r="M101" s="60"/>
      <c r="N101" s="60"/>
      <c r="O101" s="60"/>
      <c r="P101" s="60"/>
      <c r="Q101" s="44"/>
      <c r="R101" s="44"/>
      <c r="S101" s="44"/>
      <c r="T101" s="44"/>
      <c r="U101" s="44"/>
      <c r="V101" s="44"/>
      <c r="W101" s="302"/>
      <c r="X101" s="60"/>
    </row>
    <row r="102" spans="1:24" ht="12">
      <c r="A102" s="60"/>
      <c r="B102" s="60"/>
      <c r="C102" s="60"/>
      <c r="D102" s="60"/>
      <c r="E102" s="60"/>
      <c r="F102" s="60"/>
      <c r="G102" s="60"/>
      <c r="H102" s="60"/>
      <c r="I102" s="60"/>
      <c r="J102" s="60"/>
      <c r="K102" s="60"/>
      <c r="L102" s="60"/>
      <c r="M102" s="60"/>
      <c r="N102" s="60"/>
      <c r="O102" s="60"/>
      <c r="P102" s="60"/>
      <c r="Q102" s="44"/>
      <c r="R102" s="44"/>
      <c r="S102" s="44"/>
      <c r="T102" s="44"/>
      <c r="U102" s="44"/>
      <c r="V102" s="44"/>
      <c r="W102" s="302"/>
      <c r="X102" s="60"/>
    </row>
    <row r="103" spans="1:24" ht="12">
      <c r="A103" s="60"/>
      <c r="B103" s="60"/>
      <c r="C103" s="60"/>
      <c r="D103" s="60"/>
      <c r="E103" s="60"/>
      <c r="F103" s="60"/>
      <c r="G103" s="60"/>
      <c r="H103" s="60"/>
      <c r="I103" s="60"/>
      <c r="J103" s="60"/>
      <c r="K103" s="60"/>
      <c r="L103" s="60"/>
      <c r="M103" s="60"/>
      <c r="N103" s="60"/>
      <c r="O103" s="60"/>
      <c r="P103" s="60"/>
      <c r="Q103" s="44"/>
      <c r="R103" s="44"/>
      <c r="S103" s="44"/>
      <c r="T103" s="44"/>
      <c r="U103" s="44"/>
      <c r="V103" s="44"/>
      <c r="W103" s="302"/>
      <c r="X103" s="60"/>
    </row>
    <row r="104" spans="1:24" ht="12">
      <c r="A104" s="60"/>
      <c r="B104" s="60"/>
      <c r="C104" s="60"/>
      <c r="D104" s="60"/>
      <c r="E104" s="60"/>
      <c r="F104" s="60"/>
      <c r="G104" s="60"/>
      <c r="H104" s="60"/>
      <c r="I104" s="60"/>
      <c r="J104" s="60"/>
      <c r="K104" s="60"/>
      <c r="L104" s="60"/>
      <c r="M104" s="60"/>
      <c r="N104" s="60"/>
      <c r="O104" s="60"/>
      <c r="P104" s="60"/>
      <c r="Q104" s="44"/>
      <c r="R104" s="44"/>
      <c r="S104" s="44"/>
      <c r="T104" s="44"/>
      <c r="U104" s="44"/>
      <c r="V104" s="44"/>
      <c r="W104" s="302"/>
      <c r="X104" s="60"/>
    </row>
    <row r="105" spans="1:24" ht="12">
      <c r="A105" s="60"/>
      <c r="B105" s="60"/>
      <c r="C105" s="60"/>
      <c r="D105" s="60"/>
      <c r="E105" s="60"/>
      <c r="F105" s="60"/>
      <c r="G105" s="60"/>
      <c r="H105" s="60"/>
      <c r="I105" s="60"/>
      <c r="J105" s="60"/>
      <c r="K105" s="60"/>
      <c r="L105" s="60"/>
      <c r="M105" s="60"/>
      <c r="N105" s="60"/>
      <c r="O105" s="60"/>
      <c r="P105" s="60"/>
      <c r="Q105" s="44"/>
      <c r="R105" s="44"/>
      <c r="S105" s="44"/>
      <c r="T105" s="44"/>
      <c r="U105" s="44"/>
      <c r="V105" s="44"/>
      <c r="W105" s="302"/>
      <c r="X105" s="60"/>
    </row>
    <row r="106" spans="1:24" ht="12">
      <c r="A106" s="60"/>
      <c r="B106" s="60"/>
      <c r="C106" s="60"/>
      <c r="D106" s="60"/>
      <c r="E106" s="60"/>
      <c r="F106" s="60"/>
      <c r="G106" s="60"/>
      <c r="H106" s="60"/>
      <c r="I106" s="60"/>
      <c r="J106" s="60"/>
      <c r="K106" s="60"/>
      <c r="L106" s="60"/>
      <c r="M106" s="60"/>
      <c r="N106" s="60"/>
      <c r="O106" s="60"/>
      <c r="P106" s="60"/>
      <c r="Q106" s="44"/>
      <c r="R106" s="44"/>
      <c r="S106" s="44"/>
      <c r="T106" s="44"/>
      <c r="U106" s="44"/>
      <c r="V106" s="44"/>
      <c r="W106" s="302"/>
      <c r="X106" s="60"/>
    </row>
    <row r="107" spans="1:24" ht="12">
      <c r="A107" s="60"/>
      <c r="B107" s="60"/>
      <c r="C107" s="60"/>
      <c r="D107" s="60"/>
      <c r="E107" s="60"/>
      <c r="F107" s="60"/>
      <c r="G107" s="60"/>
      <c r="H107" s="60"/>
      <c r="I107" s="60"/>
      <c r="J107" s="60"/>
      <c r="K107" s="60"/>
      <c r="L107" s="60"/>
      <c r="M107" s="60"/>
      <c r="N107" s="60"/>
      <c r="O107" s="60"/>
      <c r="P107" s="60"/>
      <c r="Q107" s="44"/>
      <c r="R107" s="44"/>
      <c r="S107" s="44"/>
      <c r="T107" s="44"/>
      <c r="U107" s="44"/>
      <c r="V107" s="44"/>
      <c r="W107" s="302"/>
      <c r="X107" s="60"/>
    </row>
    <row r="108" spans="1:24" ht="12">
      <c r="A108" s="60"/>
      <c r="B108" s="60"/>
      <c r="C108" s="60"/>
      <c r="D108" s="60"/>
      <c r="E108" s="60"/>
      <c r="F108" s="60"/>
      <c r="G108" s="60"/>
      <c r="H108" s="60"/>
      <c r="I108" s="60"/>
      <c r="J108" s="60"/>
      <c r="K108" s="60"/>
      <c r="L108" s="60"/>
      <c r="M108" s="60"/>
      <c r="N108" s="60"/>
      <c r="O108" s="60"/>
      <c r="P108" s="60"/>
      <c r="Q108" s="44"/>
      <c r="R108" s="44"/>
      <c r="S108" s="44"/>
      <c r="T108" s="44"/>
      <c r="U108" s="44"/>
      <c r="V108" s="44"/>
      <c r="W108" s="302"/>
      <c r="X108" s="60"/>
    </row>
    <row r="109" spans="1:24" ht="12">
      <c r="A109" s="60"/>
      <c r="B109" s="60"/>
      <c r="C109" s="60"/>
      <c r="D109" s="60"/>
      <c r="E109" s="60"/>
      <c r="F109" s="60"/>
      <c r="G109" s="60"/>
      <c r="H109" s="60"/>
      <c r="I109" s="60"/>
      <c r="J109" s="60"/>
      <c r="K109" s="60"/>
      <c r="L109" s="60"/>
      <c r="M109" s="60"/>
      <c r="N109" s="60"/>
      <c r="O109" s="60"/>
      <c r="P109" s="60"/>
      <c r="Q109" s="44"/>
      <c r="R109" s="44"/>
      <c r="S109" s="44"/>
      <c r="T109" s="44"/>
      <c r="U109" s="44"/>
      <c r="V109" s="44"/>
      <c r="W109" s="302"/>
      <c r="X109" s="60"/>
    </row>
    <row r="110" spans="1:24" ht="12">
      <c r="A110" s="60"/>
      <c r="B110" s="60"/>
      <c r="C110" s="60"/>
      <c r="D110" s="60"/>
      <c r="E110" s="60"/>
      <c r="F110" s="60"/>
      <c r="G110" s="60"/>
      <c r="H110" s="60"/>
      <c r="I110" s="60"/>
      <c r="J110" s="60"/>
      <c r="K110" s="60"/>
      <c r="L110" s="60"/>
      <c r="M110" s="60"/>
      <c r="N110" s="60"/>
      <c r="O110" s="60"/>
      <c r="P110" s="60"/>
      <c r="Q110" s="44"/>
      <c r="R110" s="44"/>
      <c r="S110" s="44"/>
      <c r="T110" s="44"/>
      <c r="U110" s="44"/>
      <c r="V110" s="44"/>
      <c r="W110" s="302"/>
      <c r="X110" s="60"/>
    </row>
    <row r="111" spans="1:24" ht="12">
      <c r="A111" s="60"/>
      <c r="B111" s="60"/>
      <c r="C111" s="60"/>
      <c r="D111" s="60"/>
      <c r="E111" s="60"/>
      <c r="F111" s="60"/>
      <c r="G111" s="60"/>
      <c r="H111" s="60"/>
      <c r="I111" s="60"/>
      <c r="J111" s="60"/>
      <c r="K111" s="60"/>
      <c r="L111" s="60"/>
      <c r="M111" s="60"/>
      <c r="N111" s="60"/>
      <c r="O111" s="60"/>
      <c r="P111" s="60"/>
      <c r="Q111" s="44"/>
      <c r="R111" s="44"/>
      <c r="S111" s="44"/>
      <c r="T111" s="44"/>
      <c r="U111" s="44"/>
      <c r="V111" s="44"/>
      <c r="W111" s="302"/>
      <c r="X111" s="60"/>
    </row>
    <row r="112" spans="1:12" ht="12">
      <c r="A112" s="60"/>
      <c r="B112" s="60"/>
      <c r="C112" s="60"/>
      <c r="D112" s="60"/>
      <c r="E112" s="60"/>
      <c r="F112" s="60"/>
      <c r="G112" s="60"/>
      <c r="H112" s="60"/>
      <c r="I112" s="60"/>
      <c r="J112" s="60"/>
      <c r="K112" s="60"/>
      <c r="L112" s="60"/>
    </row>
    <row r="199" spans="3:23" s="300" customFormat="1" ht="12">
      <c r="C199" s="301"/>
      <c r="D199" s="36"/>
      <c r="E199" s="36"/>
      <c r="F199" s="36"/>
      <c r="P199" s="36"/>
      <c r="Q199" s="36"/>
      <c r="R199" s="36"/>
      <c r="S199" s="36"/>
      <c r="T199" s="37"/>
      <c r="U199" s="37"/>
      <c r="V199" s="37"/>
      <c r="W199" s="36"/>
    </row>
    <row r="200" spans="1:9" ht="12" hidden="1">
      <c r="A200" s="94" t="s">
        <v>57</v>
      </c>
      <c r="B200" s="94" t="str">
        <f>IF($I$8="ВЗРОСЛЫЕ","МУЖЧИНЫ",IF($I$8="ДО 19 ЛЕТ","ЮНИОРЫ","ЮНОШИ"))</f>
        <v>ЮНОШИ</v>
      </c>
      <c r="C200" s="51" t="s">
        <v>58</v>
      </c>
      <c r="D200" s="51" t="s">
        <v>59</v>
      </c>
      <c r="E200" s="70"/>
      <c r="F200" s="70"/>
      <c r="G200" s="84"/>
      <c r="H200" s="70"/>
      <c r="I200" s="70"/>
    </row>
    <row r="201" spans="1:9" ht="12" hidden="1">
      <c r="A201" s="94" t="s">
        <v>60</v>
      </c>
      <c r="B201" s="94" t="str">
        <f>IF($I$8="ВЗРОСЛЫЕ","ЖЕНЩИНЫ",IF($I$8="ДО 19 ЛЕТ","ЮНИОРКИ","ДЕВУШКИ"))</f>
        <v>ДЕВУШКИ</v>
      </c>
      <c r="C201" s="51" t="s">
        <v>61</v>
      </c>
      <c r="D201" s="51" t="s">
        <v>62</v>
      </c>
      <c r="E201" s="70"/>
      <c r="F201" s="70"/>
      <c r="G201" s="84"/>
      <c r="H201" s="70"/>
      <c r="I201" s="70"/>
    </row>
    <row r="202" spans="1:9" ht="12" hidden="1">
      <c r="A202" s="94" t="s">
        <v>63</v>
      </c>
      <c r="B202" s="94"/>
      <c r="C202" s="51" t="s">
        <v>64</v>
      </c>
      <c r="D202" s="51" t="s">
        <v>65</v>
      </c>
      <c r="E202" s="70"/>
      <c r="F202" s="70"/>
      <c r="G202" s="84"/>
      <c r="H202" s="70"/>
      <c r="I202" s="70"/>
    </row>
    <row r="203" spans="1:9" ht="12" hidden="1">
      <c r="A203" s="94" t="s">
        <v>66</v>
      </c>
      <c r="B203" s="94"/>
      <c r="C203" s="51" t="s">
        <v>67</v>
      </c>
      <c r="D203" s="51" t="s">
        <v>68</v>
      </c>
      <c r="E203" s="70"/>
      <c r="F203" s="70"/>
      <c r="G203" s="84"/>
      <c r="H203" s="70"/>
      <c r="I203" s="70"/>
    </row>
    <row r="204" spans="1:9" ht="12" hidden="1">
      <c r="A204" s="94" t="s">
        <v>69</v>
      </c>
      <c r="B204" s="94"/>
      <c r="C204" s="51" t="s">
        <v>70</v>
      </c>
      <c r="D204" s="51" t="s">
        <v>71</v>
      </c>
      <c r="E204" s="70"/>
      <c r="F204" s="70"/>
      <c r="G204" s="84"/>
      <c r="H204" s="70"/>
      <c r="I204" s="70"/>
    </row>
    <row r="205" spans="1:9" ht="12" hidden="1">
      <c r="A205" s="94" t="s">
        <v>72</v>
      </c>
      <c r="B205" s="94"/>
      <c r="C205" s="51" t="s">
        <v>73</v>
      </c>
      <c r="D205" s="51"/>
      <c r="E205" s="70"/>
      <c r="F205" s="70"/>
      <c r="G205" s="84"/>
      <c r="H205" s="70"/>
      <c r="I205" s="70"/>
    </row>
    <row r="206" spans="1:9" ht="12" hidden="1">
      <c r="A206" s="94"/>
      <c r="B206" s="94"/>
      <c r="C206" s="51" t="s">
        <v>74</v>
      </c>
      <c r="D206" s="51"/>
      <c r="E206" s="70"/>
      <c r="F206" s="70"/>
      <c r="G206" s="84"/>
      <c r="H206" s="70"/>
      <c r="I206" s="70"/>
    </row>
    <row r="207" spans="3:23" s="300" customFormat="1" ht="12">
      <c r="C207" s="301"/>
      <c r="D207" s="36"/>
      <c r="E207" s="36"/>
      <c r="F207" s="36"/>
      <c r="P207" s="36"/>
      <c r="Q207" s="36"/>
      <c r="R207" s="36"/>
      <c r="S207" s="36"/>
      <c r="T207" s="37"/>
      <c r="U207" s="37"/>
      <c r="V207" s="37"/>
      <c r="W207" s="36"/>
    </row>
  </sheetData>
  <sheetProtection selectLockedCells="1"/>
  <mergeCells count="360">
    <mergeCell ref="B89:F89"/>
    <mergeCell ref="B82:F82"/>
    <mergeCell ref="B83:F83"/>
    <mergeCell ref="B84:F84"/>
    <mergeCell ref="B85:F85"/>
    <mergeCell ref="B86:F86"/>
    <mergeCell ref="B87:F87"/>
    <mergeCell ref="B88:F88"/>
    <mergeCell ref="B81:F81"/>
    <mergeCell ref="A6:C6"/>
    <mergeCell ref="J6:L6"/>
    <mergeCell ref="M24:M25"/>
    <mergeCell ref="E23:E24"/>
    <mergeCell ref="E21:E22"/>
    <mergeCell ref="A7:F7"/>
    <mergeCell ref="A8:F8"/>
    <mergeCell ref="F6:G6"/>
    <mergeCell ref="H6:I6"/>
    <mergeCell ref="Q6:W6"/>
    <mergeCell ref="N6:P6"/>
    <mergeCell ref="N14:N15"/>
    <mergeCell ref="H11:H12"/>
    <mergeCell ref="F5:N5"/>
    <mergeCell ref="A1:W1"/>
    <mergeCell ref="A4:W4"/>
    <mergeCell ref="A2:W2"/>
    <mergeCell ref="A3:W3"/>
    <mergeCell ref="H13:H14"/>
    <mergeCell ref="B17:B18"/>
    <mergeCell ref="C17:C18"/>
    <mergeCell ref="C13:C14"/>
    <mergeCell ref="G11:G12"/>
    <mergeCell ref="E15:E16"/>
    <mergeCell ref="F15:F16"/>
    <mergeCell ref="F11:F12"/>
    <mergeCell ref="D11:D12"/>
    <mergeCell ref="D17:D18"/>
    <mergeCell ref="D13:D14"/>
    <mergeCell ref="J18:J19"/>
    <mergeCell ref="J22:J23"/>
    <mergeCell ref="J12:J13"/>
    <mergeCell ref="J16:J17"/>
    <mergeCell ref="K16:K17"/>
    <mergeCell ref="G17:G18"/>
    <mergeCell ref="H17:H18"/>
    <mergeCell ref="H19:H20"/>
    <mergeCell ref="H23:H24"/>
    <mergeCell ref="H21:H22"/>
    <mergeCell ref="N31:N32"/>
    <mergeCell ref="P20:P21"/>
    <mergeCell ref="Q20:Q21"/>
    <mergeCell ref="N56:N57"/>
    <mergeCell ref="N39:N40"/>
    <mergeCell ref="N48:N49"/>
    <mergeCell ref="N22:N23"/>
    <mergeCell ref="L48:M49"/>
    <mergeCell ref="M41:M42"/>
    <mergeCell ref="M33:M34"/>
    <mergeCell ref="K33:K34"/>
    <mergeCell ref="J41:J42"/>
    <mergeCell ref="J33:J34"/>
    <mergeCell ref="L39:M40"/>
    <mergeCell ref="J60:J61"/>
    <mergeCell ref="H53:H54"/>
    <mergeCell ref="H59:H60"/>
    <mergeCell ref="H57:H58"/>
    <mergeCell ref="J54:J55"/>
    <mergeCell ref="H55:H56"/>
    <mergeCell ref="J52:J53"/>
    <mergeCell ref="K58:K59"/>
    <mergeCell ref="K54:K55"/>
    <mergeCell ref="J56:J57"/>
    <mergeCell ref="J58:J59"/>
    <mergeCell ref="E76:E77"/>
    <mergeCell ref="E72:E73"/>
    <mergeCell ref="F53:F54"/>
    <mergeCell ref="E68:E69"/>
    <mergeCell ref="E70:E71"/>
    <mergeCell ref="F76:F77"/>
    <mergeCell ref="E57:E58"/>
    <mergeCell ref="E55:E56"/>
    <mergeCell ref="H49:H50"/>
    <mergeCell ref="H51:H52"/>
    <mergeCell ref="F51:F52"/>
    <mergeCell ref="G53:G54"/>
    <mergeCell ref="G55:G56"/>
    <mergeCell ref="H42:H43"/>
    <mergeCell ref="G45:G46"/>
    <mergeCell ref="G47:G48"/>
    <mergeCell ref="H45:H46"/>
    <mergeCell ref="H47:H48"/>
    <mergeCell ref="F55:F56"/>
    <mergeCell ref="C45:C46"/>
    <mergeCell ref="D53:D54"/>
    <mergeCell ref="D47:D48"/>
    <mergeCell ref="C49:C50"/>
    <mergeCell ref="C51:C52"/>
    <mergeCell ref="D45:D46"/>
    <mergeCell ref="C47:C48"/>
    <mergeCell ref="G59:G60"/>
    <mergeCell ref="F59:F60"/>
    <mergeCell ref="E51:E52"/>
    <mergeCell ref="C64:C65"/>
    <mergeCell ref="C68:C69"/>
    <mergeCell ref="E59:E60"/>
    <mergeCell ref="G57:G58"/>
    <mergeCell ref="G68:G69"/>
    <mergeCell ref="G66:G67"/>
    <mergeCell ref="F57:F58"/>
    <mergeCell ref="F68:F69"/>
    <mergeCell ref="G38:G39"/>
    <mergeCell ref="G72:G73"/>
    <mergeCell ref="E53:E54"/>
    <mergeCell ref="D74:D75"/>
    <mergeCell ref="F64:F65"/>
    <mergeCell ref="D70:D71"/>
    <mergeCell ref="D72:D73"/>
    <mergeCell ref="E74:E75"/>
    <mergeCell ref="G62:G63"/>
    <mergeCell ref="E66:E67"/>
    <mergeCell ref="D66:D67"/>
    <mergeCell ref="D68:D69"/>
    <mergeCell ref="F74:F75"/>
    <mergeCell ref="E64:E65"/>
    <mergeCell ref="C32:C33"/>
    <mergeCell ref="D57:D58"/>
    <mergeCell ref="D55:D56"/>
    <mergeCell ref="D59:D60"/>
    <mergeCell ref="E49:E50"/>
    <mergeCell ref="F23:F24"/>
    <mergeCell ref="E36:E37"/>
    <mergeCell ref="F28:F29"/>
    <mergeCell ref="E25:E26"/>
    <mergeCell ref="F30:F31"/>
    <mergeCell ref="F25:F26"/>
    <mergeCell ref="F32:F33"/>
    <mergeCell ref="F36:F37"/>
    <mergeCell ref="E28:E29"/>
    <mergeCell ref="E34:E35"/>
    <mergeCell ref="D19:D20"/>
    <mergeCell ref="E30:E31"/>
    <mergeCell ref="D23:D24"/>
    <mergeCell ref="D21:D22"/>
    <mergeCell ref="E19:E20"/>
    <mergeCell ref="D28:D29"/>
    <mergeCell ref="D30:D31"/>
    <mergeCell ref="D32:D33"/>
    <mergeCell ref="E32:E33"/>
    <mergeCell ref="F34:F35"/>
    <mergeCell ref="B64:B65"/>
    <mergeCell ref="B53:B54"/>
    <mergeCell ref="B51:B52"/>
    <mergeCell ref="B47:B48"/>
    <mergeCell ref="B49:B50"/>
    <mergeCell ref="B38:B39"/>
    <mergeCell ref="E62:E63"/>
    <mergeCell ref="B34:B35"/>
    <mergeCell ref="C36:C37"/>
    <mergeCell ref="C34:C35"/>
    <mergeCell ref="C38:C39"/>
    <mergeCell ref="B74:B75"/>
    <mergeCell ref="B68:B69"/>
    <mergeCell ref="B70:B71"/>
    <mergeCell ref="C70:C71"/>
    <mergeCell ref="B66:B67"/>
    <mergeCell ref="C66:C67"/>
    <mergeCell ref="A28:A43"/>
    <mergeCell ref="B45:B46"/>
    <mergeCell ref="B28:B29"/>
    <mergeCell ref="B30:B31"/>
    <mergeCell ref="B40:B41"/>
    <mergeCell ref="B42:B43"/>
    <mergeCell ref="B32:B33"/>
    <mergeCell ref="B36:B37"/>
    <mergeCell ref="A45:A60"/>
    <mergeCell ref="B55:B56"/>
    <mergeCell ref="C30:C31"/>
    <mergeCell ref="A62:A77"/>
    <mergeCell ref="B57:B58"/>
    <mergeCell ref="C57:C58"/>
    <mergeCell ref="B59:B60"/>
    <mergeCell ref="B72:B73"/>
    <mergeCell ref="C72:C73"/>
    <mergeCell ref="B76:B77"/>
    <mergeCell ref="B62:B63"/>
    <mergeCell ref="C59:C60"/>
    <mergeCell ref="A11:A26"/>
    <mergeCell ref="B11:B12"/>
    <mergeCell ref="C11:C12"/>
    <mergeCell ref="B25:B26"/>
    <mergeCell ref="B21:B22"/>
    <mergeCell ref="C21:C22"/>
    <mergeCell ref="C23:C24"/>
    <mergeCell ref="B19:B20"/>
    <mergeCell ref="C15:C16"/>
    <mergeCell ref="C19:C20"/>
    <mergeCell ref="G25:G26"/>
    <mergeCell ref="C62:C63"/>
    <mergeCell ref="C76:C77"/>
    <mergeCell ref="E11:E12"/>
    <mergeCell ref="C74:C75"/>
    <mergeCell ref="C42:C43"/>
    <mergeCell ref="C40:C41"/>
    <mergeCell ref="D64:D65"/>
    <mergeCell ref="E47:E48"/>
    <mergeCell ref="D49:D50"/>
    <mergeCell ref="B13:B14"/>
    <mergeCell ref="B23:B24"/>
    <mergeCell ref="B15:B16"/>
    <mergeCell ref="G19:G20"/>
    <mergeCell ref="G23:G24"/>
    <mergeCell ref="G21:G22"/>
    <mergeCell ref="F13:F14"/>
    <mergeCell ref="D15:D16"/>
    <mergeCell ref="E13:E14"/>
    <mergeCell ref="E17:E18"/>
    <mergeCell ref="F62:F63"/>
    <mergeCell ref="D62:D63"/>
    <mergeCell ref="D51:D52"/>
    <mergeCell ref="D36:D37"/>
    <mergeCell ref="C25:C26"/>
    <mergeCell ref="D25:D26"/>
    <mergeCell ref="E45:E46"/>
    <mergeCell ref="C53:C54"/>
    <mergeCell ref="C55:C56"/>
    <mergeCell ref="E42:E43"/>
    <mergeCell ref="G64:G65"/>
    <mergeCell ref="F72:F73"/>
    <mergeCell ref="F66:F67"/>
    <mergeCell ref="C28:C29"/>
    <mergeCell ref="G30:G31"/>
    <mergeCell ref="G28:G29"/>
    <mergeCell ref="D40:D41"/>
    <mergeCell ref="D42:D43"/>
    <mergeCell ref="D34:D35"/>
    <mergeCell ref="D38:D39"/>
    <mergeCell ref="G74:G75"/>
    <mergeCell ref="L73:M74"/>
    <mergeCell ref="N73:N74"/>
    <mergeCell ref="K71:K72"/>
    <mergeCell ref="H72:H73"/>
    <mergeCell ref="G70:G71"/>
    <mergeCell ref="H62:H63"/>
    <mergeCell ref="H66:H67"/>
    <mergeCell ref="J67:J68"/>
    <mergeCell ref="J73:J74"/>
    <mergeCell ref="H64:H65"/>
    <mergeCell ref="J65:J66"/>
    <mergeCell ref="H68:H69"/>
    <mergeCell ref="D76:D77"/>
    <mergeCell ref="J71:J72"/>
    <mergeCell ref="H70:H71"/>
    <mergeCell ref="F70:F71"/>
    <mergeCell ref="H76:H77"/>
    <mergeCell ref="H74:H75"/>
    <mergeCell ref="J75:J76"/>
    <mergeCell ref="G76:G77"/>
    <mergeCell ref="J77:J78"/>
    <mergeCell ref="J69:J70"/>
    <mergeCell ref="K29:K30"/>
    <mergeCell ref="J29:J30"/>
    <mergeCell ref="G40:G41"/>
    <mergeCell ref="G51:G52"/>
    <mergeCell ref="G42:G43"/>
    <mergeCell ref="G49:G50"/>
    <mergeCell ref="H30:H31"/>
    <mergeCell ref="H36:H37"/>
    <mergeCell ref="G36:G37"/>
    <mergeCell ref="G32:G33"/>
    <mergeCell ref="E38:E39"/>
    <mergeCell ref="E40:E41"/>
    <mergeCell ref="F49:F50"/>
    <mergeCell ref="F47:F48"/>
    <mergeCell ref="F38:F39"/>
    <mergeCell ref="F40:F41"/>
    <mergeCell ref="F42:F43"/>
    <mergeCell ref="F45:F46"/>
    <mergeCell ref="W87:W88"/>
    <mergeCell ref="L86:M86"/>
    <mergeCell ref="L87:M87"/>
    <mergeCell ref="L88:M88"/>
    <mergeCell ref="J31:J32"/>
    <mergeCell ref="H34:H35"/>
    <mergeCell ref="O87:P88"/>
    <mergeCell ref="O86:W86"/>
    <mergeCell ref="O81:W81"/>
    <mergeCell ref="O83:W83"/>
    <mergeCell ref="O84:P84"/>
    <mergeCell ref="G34:G35"/>
    <mergeCell ref="J46:J47"/>
    <mergeCell ref="J50:J51"/>
    <mergeCell ref="J43:J44"/>
    <mergeCell ref="K46:K47"/>
    <mergeCell ref="K50:K51"/>
    <mergeCell ref="J48:J49"/>
    <mergeCell ref="H40:H41"/>
    <mergeCell ref="J63:J64"/>
    <mergeCell ref="J24:J25"/>
    <mergeCell ref="J39:J40"/>
    <mergeCell ref="K41:K42"/>
    <mergeCell ref="H32:H33"/>
    <mergeCell ref="K37:K38"/>
    <mergeCell ref="J37:J38"/>
    <mergeCell ref="J35:J36"/>
    <mergeCell ref="H38:H39"/>
    <mergeCell ref="H28:H29"/>
    <mergeCell ref="H25:H26"/>
    <mergeCell ref="P71:P72"/>
    <mergeCell ref="M75:M76"/>
    <mergeCell ref="K67:K68"/>
    <mergeCell ref="K63:K64"/>
    <mergeCell ref="K75:K76"/>
    <mergeCell ref="N65:N66"/>
    <mergeCell ref="M67:M68"/>
    <mergeCell ref="O85:P85"/>
    <mergeCell ref="O69:P70"/>
    <mergeCell ref="P79:Q79"/>
    <mergeCell ref="O18:P19"/>
    <mergeCell ref="P80:Q80"/>
    <mergeCell ref="O35:P36"/>
    <mergeCell ref="P37:P38"/>
    <mergeCell ref="P77:Q77"/>
    <mergeCell ref="P54:P55"/>
    <mergeCell ref="O82:W82"/>
    <mergeCell ref="O8:P8"/>
    <mergeCell ref="L8:M8"/>
    <mergeCell ref="J20:J21"/>
    <mergeCell ref="J26:J27"/>
    <mergeCell ref="K24:K25"/>
    <mergeCell ref="J14:J15"/>
    <mergeCell ref="L14:M15"/>
    <mergeCell ref="L22:M23"/>
    <mergeCell ref="M16:M17"/>
    <mergeCell ref="K12:K13"/>
    <mergeCell ref="L82:M82"/>
    <mergeCell ref="L83:M83"/>
    <mergeCell ref="L65:M66"/>
    <mergeCell ref="M58:M59"/>
    <mergeCell ref="L56:M57"/>
    <mergeCell ref="M50:M51"/>
    <mergeCell ref="H15:H16"/>
    <mergeCell ref="G13:G14"/>
    <mergeCell ref="G15:G16"/>
    <mergeCell ref="O7:P7"/>
    <mergeCell ref="E10:G10"/>
    <mergeCell ref="L7:M7"/>
    <mergeCell ref="G7:H7"/>
    <mergeCell ref="G8:H8"/>
    <mergeCell ref="I7:J7"/>
    <mergeCell ref="I8:J8"/>
    <mergeCell ref="O89:P89"/>
    <mergeCell ref="F17:F18"/>
    <mergeCell ref="F19:F20"/>
    <mergeCell ref="F21:F22"/>
    <mergeCell ref="L89:M89"/>
    <mergeCell ref="K20:K21"/>
    <mergeCell ref="L85:M85"/>
    <mergeCell ref="L31:M32"/>
    <mergeCell ref="L84:M84"/>
    <mergeCell ref="O52:P53"/>
  </mergeCells>
  <conditionalFormatting sqref="D45:D60 D11:D26 D28:D43 D62:D77">
    <cfRule type="expression" priority="1" dxfId="281" stopIfTrue="1">
      <formula>COUNTIF($D$11:$D$77,D11)&gt;1</formula>
    </cfRule>
  </conditionalFormatting>
  <conditionalFormatting sqref="I31 I35 I39 I43 O20 L41 O37 I48 I52 I56 I60 L58 L33 O54 I65 I69 I73 I77 L75 L50 O71 L16 L24 L67">
    <cfRule type="cellIs" priority="2" dxfId="280" operator="notEqual" stopIfTrue="1">
      <formula>0</formula>
    </cfRule>
  </conditionalFormatting>
  <conditionalFormatting sqref="F11:F26 F28:F43 F45:F60 F62:F77">
    <cfRule type="expression" priority="3" dxfId="282" stopIfTrue="1">
      <formula>COUNTIF($B$82:$F$89,F11)&gt;0</formula>
    </cfRule>
  </conditionalFormatting>
  <conditionalFormatting sqref="G11:G26 G28:G43 G45:G60 G62:G77">
    <cfRule type="expression" priority="4" dxfId="282" stopIfTrue="1">
      <formula>COUNTIF($B$82:$F$89,F11)&gt;0</formula>
    </cfRule>
  </conditionalFormatting>
  <conditionalFormatting sqref="J12:J13 J16:J17 J20:J21 J24:J25 J29:J30 J33:J34 J37:J38 J41:J42 J46:J47 J50:J51 J54:J55 J58:J59 J63:J64 J67:J68 J71:J72 J75:J76 L14:M15 L22:M23 L31:M32 L39:M40 L48:M49 L56:M57 L65:M66 L73:M74 O18:P19 O35:P36 O52:P53 O69:P70">
    <cfRule type="expression" priority="5" dxfId="282" stopIfTrue="1">
      <formula>COUNTIF($B$82:$F$89,J12)&gt;0</formula>
    </cfRule>
    <cfRule type="expression" priority="6" dxfId="283" stopIfTrue="1">
      <formula>LEFT(J12,4)="поб."</formula>
    </cfRule>
  </conditionalFormatting>
  <conditionalFormatting sqref="B11:B26 B28:B43 B45:B60 B62:B77">
    <cfRule type="expression" priority="7" dxfId="282" stopIfTrue="1">
      <formula>COUNTIF($B$82:$F$89,$F11)&lt;&gt;0</formula>
    </cfRule>
  </conditionalFormatting>
  <dataValidations count="4">
    <dataValidation type="list" allowBlank="1" showInputMessage="1" showErrorMessage="1" sqref="O8:P8">
      <formula1>$C$200:$C$206</formula1>
    </dataValidation>
    <dataValidation type="list" allowBlank="1" showInputMessage="1" showErrorMessage="1" sqref="W8">
      <formula1>$D$200:$D$204</formula1>
    </dataValidation>
    <dataValidation type="list" allowBlank="1" showInputMessage="1" showErrorMessage="1" sqref="I8">
      <formula1>$A$200:$A$205</formula1>
    </dataValidation>
    <dataValidation type="list" allowBlank="1" showInputMessage="1" showErrorMessage="1" sqref="L8">
      <formula1>$B$200:$B$201</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73" r:id="rId4"/>
  <headerFooter>
    <oddHeader>&amp;L&amp;G&amp;C&amp;"Arial Cyr,полужирный"&amp;12ТУРНИР ПО ВИДУ СПОРТА
"ТЕННИС" (0130002611Я)&amp;R&amp;G</oddHead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sheetPr>
    <pageSetUpPr fitToPage="1"/>
  </sheetPr>
  <dimension ref="A1:Z207"/>
  <sheetViews>
    <sheetView showGridLines="0" showZeros="0" workbookViewId="0" topLeftCell="A1">
      <pane ySplit="10" topLeftCell="A11" activePane="bottomLeft" state="frozen"/>
      <selection pane="topLeft" activeCell="A3" sqref="A3:N3"/>
      <selection pane="bottomLeft" activeCell="A3" sqref="A3:N3"/>
    </sheetView>
  </sheetViews>
  <sheetFormatPr defaultColWidth="9.125" defaultRowHeight="12.75"/>
  <cols>
    <col min="1" max="1" width="2.875" style="36" customWidth="1"/>
    <col min="2" max="2" width="7.875" style="36" customWidth="1"/>
    <col min="3" max="3" width="5.875" style="36" customWidth="1"/>
    <col min="4" max="4" width="4.125" style="36" hidden="1" customWidth="1"/>
    <col min="5" max="5" width="30.50390625" style="36" hidden="1" customWidth="1"/>
    <col min="6" max="6" width="20.875" style="36" customWidth="1"/>
    <col min="7" max="7" width="5.00390625" style="36" customWidth="1"/>
    <col min="8" max="8" width="13.125" style="36" bestFit="1" customWidth="1"/>
    <col min="9" max="9" width="2.50390625" style="36" customWidth="1"/>
    <col min="10" max="10" width="18.125" style="36" customWidth="1"/>
    <col min="11" max="11" width="21.125" style="36" hidden="1" customWidth="1"/>
    <col min="12" max="12" width="2.50390625" style="36" customWidth="1"/>
    <col min="13" max="13" width="18.125" style="36" customWidth="1"/>
    <col min="14" max="14" width="37.00390625" style="36" hidden="1" customWidth="1"/>
    <col min="15" max="15" width="2.50390625" style="36" customWidth="1"/>
    <col min="16" max="16" width="15.00390625" style="36" customWidth="1"/>
    <col min="17" max="17" width="37.00390625" style="37" hidden="1" customWidth="1"/>
    <col min="18" max="18" width="4.875" style="37" hidden="1" customWidth="1"/>
    <col min="19" max="19" width="8.875" style="37" hidden="1" customWidth="1"/>
    <col min="20" max="20" width="18.125" style="37" hidden="1" customWidth="1"/>
    <col min="21" max="22" width="8.875" style="37" hidden="1" customWidth="1"/>
    <col min="23" max="23" width="16.875" style="299" customWidth="1"/>
    <col min="24" max="16384" width="9.125" style="36" customWidth="1"/>
  </cols>
  <sheetData>
    <row r="1" spans="1:23" ht="30" customHeight="1">
      <c r="A1" s="1385" t="s">
        <v>84</v>
      </c>
      <c r="B1" s="1385"/>
      <c r="C1" s="1385"/>
      <c r="D1" s="1385"/>
      <c r="E1" s="1385"/>
      <c r="F1" s="1385"/>
      <c r="G1" s="1385"/>
      <c r="H1" s="1385"/>
      <c r="I1" s="1385"/>
      <c r="J1" s="1385"/>
      <c r="K1" s="1385"/>
      <c r="L1" s="1385"/>
      <c r="M1" s="1385"/>
      <c r="N1" s="1385"/>
      <c r="O1" s="1385"/>
      <c r="P1" s="1385"/>
      <c r="Q1" s="1385"/>
      <c r="R1" s="1385"/>
      <c r="S1" s="1385"/>
      <c r="T1" s="1385"/>
      <c r="U1" s="1385"/>
      <c r="V1" s="1385"/>
      <c r="W1" s="1385"/>
    </row>
    <row r="2" spans="1:26" s="51" customFormat="1" ht="12" customHeight="1">
      <c r="A2" s="1387" t="s">
        <v>0</v>
      </c>
      <c r="B2" s="1388"/>
      <c r="C2" s="1388"/>
      <c r="D2" s="1388"/>
      <c r="E2" s="1388"/>
      <c r="F2" s="1388"/>
      <c r="G2" s="1388"/>
      <c r="H2" s="1388"/>
      <c r="I2" s="1388"/>
      <c r="J2" s="1388"/>
      <c r="K2" s="1388"/>
      <c r="L2" s="1388"/>
      <c r="M2" s="1388"/>
      <c r="N2" s="1388"/>
      <c r="O2" s="1388"/>
      <c r="P2" s="1388"/>
      <c r="Q2" s="1388"/>
      <c r="R2" s="1388"/>
      <c r="S2" s="1388"/>
      <c r="T2" s="1388"/>
      <c r="U2" s="1388"/>
      <c r="V2" s="1388"/>
      <c r="W2" s="1389"/>
      <c r="X2" s="38"/>
      <c r="Y2" s="38"/>
      <c r="Z2" s="38"/>
    </row>
    <row r="3" spans="1:23" s="51" customFormat="1" ht="24.75">
      <c r="A3" s="1390"/>
      <c r="B3" s="1391"/>
      <c r="C3" s="1391"/>
      <c r="D3" s="1391"/>
      <c r="E3" s="1391"/>
      <c r="F3" s="1391"/>
      <c r="G3" s="1391"/>
      <c r="H3" s="1391"/>
      <c r="I3" s="1391"/>
      <c r="J3" s="1391"/>
      <c r="K3" s="1391"/>
      <c r="L3" s="1391"/>
      <c r="M3" s="1391"/>
      <c r="N3" s="1391"/>
      <c r="O3" s="1391"/>
      <c r="P3" s="1391"/>
      <c r="Q3" s="1391"/>
      <c r="R3" s="1391"/>
      <c r="S3" s="1391"/>
      <c r="T3" s="1391"/>
      <c r="U3" s="1391"/>
      <c r="V3" s="1391"/>
      <c r="W3" s="1392"/>
    </row>
    <row r="4" spans="1:23" s="51" customFormat="1" ht="18" hidden="1">
      <c r="A4" s="1386"/>
      <c r="B4" s="1386"/>
      <c r="C4" s="1386"/>
      <c r="D4" s="1386"/>
      <c r="E4" s="1386"/>
      <c r="F4" s="1386"/>
      <c r="G4" s="1386"/>
      <c r="H4" s="1386"/>
      <c r="I4" s="1386"/>
      <c r="J4" s="1386"/>
      <c r="K4" s="1386"/>
      <c r="L4" s="1386"/>
      <c r="M4" s="1386"/>
      <c r="N4" s="1386"/>
      <c r="O4" s="1386"/>
      <c r="P4" s="1386"/>
      <c r="Q4" s="1386"/>
      <c r="R4" s="1386"/>
      <c r="S4" s="1386"/>
      <c r="T4" s="1386"/>
      <c r="U4" s="1386"/>
      <c r="V4" s="1386"/>
      <c r="W4" s="1386"/>
    </row>
    <row r="5" spans="1:23" ht="6" customHeight="1">
      <c r="A5" s="37"/>
      <c r="B5" s="37"/>
      <c r="C5" s="37"/>
      <c r="D5" s="37"/>
      <c r="E5" s="37"/>
      <c r="F5" s="1384"/>
      <c r="G5" s="1384"/>
      <c r="H5" s="1384"/>
      <c r="I5" s="1384"/>
      <c r="J5" s="1384"/>
      <c r="K5" s="1384"/>
      <c r="L5" s="1384"/>
      <c r="M5" s="1384"/>
      <c r="N5" s="1384"/>
      <c r="O5" s="404"/>
      <c r="P5" s="404"/>
      <c r="Q5" s="821"/>
      <c r="R5" s="821"/>
      <c r="S5" s="821"/>
      <c r="T5" s="821"/>
      <c r="U5" s="821"/>
      <c r="V5" s="821"/>
      <c r="W5" s="404"/>
    </row>
    <row r="6" spans="1:23" s="349" customFormat="1" ht="12" hidden="1">
      <c r="A6" s="1394"/>
      <c r="B6" s="1394"/>
      <c r="C6" s="1394"/>
      <c r="D6" s="350"/>
      <c r="E6" s="350"/>
      <c r="F6" s="1381"/>
      <c r="G6" s="1381"/>
      <c r="H6" s="1398"/>
      <c r="I6" s="1398"/>
      <c r="J6" s="1395"/>
      <c r="K6" s="1395"/>
      <c r="L6" s="1395"/>
      <c r="M6" s="1"/>
      <c r="N6" s="1382"/>
      <c r="O6" s="1382"/>
      <c r="P6" s="1382"/>
      <c r="Q6" s="1381"/>
      <c r="R6" s="1381"/>
      <c r="S6" s="1381"/>
      <c r="T6" s="1381"/>
      <c r="U6" s="1381"/>
      <c r="V6" s="1381"/>
      <c r="W6" s="1381"/>
    </row>
    <row r="7" spans="1:23" s="60" customFormat="1" ht="12.75" customHeight="1">
      <c r="A7" s="1396" t="s">
        <v>1</v>
      </c>
      <c r="B7" s="1396"/>
      <c r="C7" s="1396"/>
      <c r="D7" s="1396"/>
      <c r="E7" s="1396"/>
      <c r="F7" s="1396"/>
      <c r="G7" s="1336" t="s">
        <v>2</v>
      </c>
      <c r="H7" s="1337"/>
      <c r="I7" s="1336" t="s">
        <v>3</v>
      </c>
      <c r="J7" s="1337"/>
      <c r="K7" s="400"/>
      <c r="L7" s="1336" t="s">
        <v>4</v>
      </c>
      <c r="M7" s="1337"/>
      <c r="N7" s="820"/>
      <c r="O7" s="1336" t="s">
        <v>5</v>
      </c>
      <c r="P7" s="1337"/>
      <c r="Q7" s="820"/>
      <c r="R7" s="820"/>
      <c r="S7" s="820"/>
      <c r="T7" s="820"/>
      <c r="U7" s="820"/>
      <c r="V7" s="820"/>
      <c r="W7" s="400" t="s">
        <v>6</v>
      </c>
    </row>
    <row r="8" spans="1:23" s="60" customFormat="1" ht="12.75" customHeight="1">
      <c r="A8" s="1397"/>
      <c r="B8" s="1397"/>
      <c r="C8" s="1397"/>
      <c r="D8" s="1397"/>
      <c r="E8" s="1397"/>
      <c r="F8" s="1397"/>
      <c r="G8" s="1339"/>
      <c r="H8" s="1340"/>
      <c r="I8" s="1341"/>
      <c r="J8" s="1342"/>
      <c r="K8" s="401"/>
      <c r="L8" s="1341"/>
      <c r="M8" s="1342"/>
      <c r="N8" s="819"/>
      <c r="O8" s="1341"/>
      <c r="P8" s="1342"/>
      <c r="Q8" s="819"/>
      <c r="R8" s="819"/>
      <c r="S8" s="819"/>
      <c r="T8" s="819"/>
      <c r="U8" s="819"/>
      <c r="V8" s="819"/>
      <c r="W8" s="348"/>
    </row>
    <row r="9" spans="1:23" ht="18">
      <c r="A9" s="37"/>
      <c r="B9" s="345"/>
      <c r="C9" s="347"/>
      <c r="D9" s="346"/>
      <c r="E9" s="345"/>
      <c r="F9" s="345"/>
      <c r="G9" s="345"/>
      <c r="H9" s="345"/>
      <c r="I9" s="345"/>
      <c r="J9" s="345"/>
      <c r="K9" s="345"/>
      <c r="L9" s="345"/>
      <c r="M9" s="345"/>
      <c r="N9" s="345"/>
      <c r="O9" s="345"/>
      <c r="P9" s="345"/>
      <c r="Q9" s="345"/>
      <c r="R9" s="345"/>
      <c r="S9" s="345"/>
      <c r="T9" s="345"/>
      <c r="U9" s="345"/>
      <c r="V9" s="345"/>
      <c r="W9" s="404"/>
    </row>
    <row r="10" spans="1:23" s="339" customFormat="1" ht="21">
      <c r="A10" s="344"/>
      <c r="B10" s="343" t="s">
        <v>7</v>
      </c>
      <c r="C10" s="342" t="s">
        <v>8</v>
      </c>
      <c r="D10" s="341"/>
      <c r="E10" s="1338" t="s">
        <v>224</v>
      </c>
      <c r="F10" s="1338"/>
      <c r="G10" s="1338"/>
      <c r="H10" s="403" t="s">
        <v>9</v>
      </c>
      <c r="I10" s="340"/>
      <c r="J10" s="340"/>
      <c r="K10" s="340"/>
      <c r="L10" s="403"/>
      <c r="M10" s="403"/>
      <c r="N10" s="403"/>
      <c r="O10" s="403"/>
      <c r="P10" s="403"/>
      <c r="Q10" s="403"/>
      <c r="R10" s="403"/>
      <c r="S10" s="403"/>
      <c r="T10" s="403"/>
      <c r="U10" s="403"/>
      <c r="V10" s="403"/>
      <c r="W10" s="403"/>
    </row>
    <row r="11" spans="1:23" s="328" customFormat="1" ht="12" customHeight="1">
      <c r="A11" s="1399" t="s">
        <v>10</v>
      </c>
      <c r="B11" s="1373">
        <v>1</v>
      </c>
      <c r="C11" s="1371">
        <v>1</v>
      </c>
      <c r="D11" s="1368"/>
      <c r="E11" s="1366"/>
      <c r="F11" s="1322"/>
      <c r="G11" s="1322"/>
      <c r="H11" s="1383"/>
      <c r="I11" s="2"/>
      <c r="J11" s="2"/>
      <c r="K11" s="818"/>
      <c r="L11" s="3"/>
      <c r="M11" s="329"/>
      <c r="N11" s="818"/>
      <c r="O11" s="3"/>
      <c r="P11" s="329"/>
      <c r="Q11" s="818"/>
      <c r="R11" s="807"/>
      <c r="S11" s="807"/>
      <c r="T11" s="807"/>
      <c r="U11" s="807"/>
      <c r="V11" s="807"/>
      <c r="W11" s="329"/>
    </row>
    <row r="12" spans="1:24" ht="12" customHeight="1">
      <c r="A12" s="1375"/>
      <c r="B12" s="1374"/>
      <c r="C12" s="1372"/>
      <c r="D12" s="1368"/>
      <c r="E12" s="1367"/>
      <c r="F12" s="1323"/>
      <c r="G12" s="1323"/>
      <c r="H12" s="1335"/>
      <c r="J12" s="1325"/>
      <c r="K12" s="1325"/>
      <c r="L12" s="396"/>
      <c r="M12" s="323"/>
      <c r="N12" s="5"/>
      <c r="O12" s="5"/>
      <c r="P12" s="325"/>
      <c r="Q12" s="813"/>
      <c r="R12" s="791"/>
      <c r="S12" s="806"/>
      <c r="T12" s="806"/>
      <c r="U12" s="806"/>
      <c r="V12" s="806"/>
      <c r="W12" s="302"/>
      <c r="X12" s="60"/>
    </row>
    <row r="13" spans="1:24" ht="12" customHeight="1">
      <c r="A13" s="1375"/>
      <c r="B13" s="1373"/>
      <c r="C13" s="1371">
        <v>2</v>
      </c>
      <c r="D13" s="1368"/>
      <c r="E13" s="1366"/>
      <c r="F13" s="1322"/>
      <c r="G13" s="1322"/>
      <c r="H13" s="1354"/>
      <c r="J13" s="1326"/>
      <c r="K13" s="1326"/>
      <c r="L13" s="396"/>
      <c r="M13" s="323"/>
      <c r="N13" s="5"/>
      <c r="O13" s="5"/>
      <c r="P13" s="327"/>
      <c r="Q13" s="814"/>
      <c r="R13" s="791"/>
      <c r="S13" s="790"/>
      <c r="T13" s="790"/>
      <c r="U13" s="790"/>
      <c r="V13" s="790"/>
      <c r="W13" s="302"/>
      <c r="X13" s="60"/>
    </row>
    <row r="14" spans="1:24" ht="12" customHeight="1">
      <c r="A14" s="1375"/>
      <c r="B14" s="1374"/>
      <c r="C14" s="1372">
        <v>2</v>
      </c>
      <c r="D14" s="1368"/>
      <c r="E14" s="1367"/>
      <c r="F14" s="1323"/>
      <c r="G14" s="1323"/>
      <c r="H14" s="1355"/>
      <c r="I14" s="95"/>
      <c r="J14" s="1344"/>
      <c r="K14" s="792"/>
      <c r="L14" s="1328"/>
      <c r="M14" s="1325"/>
      <c r="N14" s="1331" t="s">
        <v>228</v>
      </c>
      <c r="O14" s="394"/>
      <c r="P14" s="323"/>
      <c r="Q14" s="814"/>
      <c r="R14" s="791"/>
      <c r="S14" s="790"/>
      <c r="T14" s="790"/>
      <c r="U14" s="790"/>
      <c r="V14" s="790"/>
      <c r="W14" s="302"/>
      <c r="X14" s="60"/>
    </row>
    <row r="15" spans="1:24" ht="12" customHeight="1">
      <c r="A15" s="1375"/>
      <c r="B15" s="1373"/>
      <c r="C15" s="1371">
        <v>3</v>
      </c>
      <c r="D15" s="1368"/>
      <c r="E15" s="1366"/>
      <c r="F15" s="1322"/>
      <c r="G15" s="1322"/>
      <c r="H15" s="1334"/>
      <c r="I15" s="398"/>
      <c r="J15" s="1345"/>
      <c r="K15" s="10"/>
      <c r="L15" s="1329"/>
      <c r="M15" s="1326"/>
      <c r="N15" s="1333"/>
      <c r="O15" s="394"/>
      <c r="P15" s="390" t="s">
        <v>11</v>
      </c>
      <c r="Q15" s="814"/>
      <c r="R15" s="791"/>
      <c r="S15" s="790"/>
      <c r="T15" s="790"/>
      <c r="U15" s="790"/>
      <c r="V15" s="790"/>
      <c r="W15" s="302"/>
      <c r="X15" s="60"/>
    </row>
    <row r="16" spans="1:24" ht="12" customHeight="1">
      <c r="A16" s="1375"/>
      <c r="B16" s="1374"/>
      <c r="C16" s="1372">
        <v>3</v>
      </c>
      <c r="D16" s="1368"/>
      <c r="E16" s="1367"/>
      <c r="F16" s="1323"/>
      <c r="G16" s="1323"/>
      <c r="H16" s="1335"/>
      <c r="J16" s="1325"/>
      <c r="K16" s="1325"/>
      <c r="L16" s="326"/>
      <c r="M16" s="1344"/>
      <c r="N16" s="792"/>
      <c r="O16" s="10"/>
      <c r="P16" s="325"/>
      <c r="Q16" s="814"/>
      <c r="R16" s="791"/>
      <c r="S16" s="790"/>
      <c r="T16" s="790"/>
      <c r="U16" s="790"/>
      <c r="V16" s="790"/>
      <c r="W16" s="302"/>
      <c r="X16" s="60"/>
    </row>
    <row r="17" spans="1:24" ht="12" customHeight="1">
      <c r="A17" s="1375"/>
      <c r="B17" s="1377" t="s">
        <v>81</v>
      </c>
      <c r="C17" s="1371">
        <v>4</v>
      </c>
      <c r="D17" s="1368"/>
      <c r="E17" s="1366"/>
      <c r="F17" s="1322"/>
      <c r="G17" s="1322"/>
      <c r="H17" s="1354"/>
      <c r="J17" s="1326"/>
      <c r="K17" s="1326"/>
      <c r="L17" s="395"/>
      <c r="M17" s="1345"/>
      <c r="N17" s="10"/>
      <c r="O17" s="10"/>
      <c r="P17" s="323"/>
      <c r="Q17" s="814"/>
      <c r="R17" s="791"/>
      <c r="S17" s="790"/>
      <c r="T17" s="790"/>
      <c r="U17" s="790"/>
      <c r="V17" s="790"/>
      <c r="W17" s="302"/>
      <c r="X17" s="60"/>
    </row>
    <row r="18" spans="1:24" ht="12" customHeight="1">
      <c r="A18" s="1376"/>
      <c r="B18" s="1374"/>
      <c r="C18" s="1372">
        <v>4</v>
      </c>
      <c r="D18" s="1368"/>
      <c r="E18" s="1367"/>
      <c r="F18" s="1323"/>
      <c r="G18" s="1323"/>
      <c r="H18" s="1355"/>
      <c r="I18" s="95"/>
      <c r="J18" s="8"/>
      <c r="K18" s="792"/>
      <c r="L18" s="10"/>
      <c r="M18" s="323"/>
      <c r="N18" s="4"/>
      <c r="O18" s="1331"/>
      <c r="P18" s="1331"/>
      <c r="Q18" s="814"/>
      <c r="R18" s="803"/>
      <c r="S18" s="802"/>
      <c r="T18" s="802"/>
      <c r="U18" s="802"/>
      <c r="V18" s="802"/>
      <c r="W18" s="302"/>
      <c r="X18" s="60"/>
    </row>
    <row r="19" spans="1:24" ht="12" customHeight="1" thickBot="1">
      <c r="A19" s="336"/>
      <c r="B19" s="13"/>
      <c r="C19" s="14"/>
      <c r="D19" s="335"/>
      <c r="E19" s="811"/>
      <c r="F19" s="15"/>
      <c r="G19" s="15"/>
      <c r="H19" s="15"/>
      <c r="I19" s="338"/>
      <c r="J19" s="333"/>
      <c r="K19" s="397"/>
      <c r="L19" s="397"/>
      <c r="M19" s="332"/>
      <c r="N19" s="16"/>
      <c r="O19" s="16"/>
      <c r="P19" s="331"/>
      <c r="Q19" s="810"/>
      <c r="R19" s="809"/>
      <c r="S19" s="808"/>
      <c r="T19" s="808"/>
      <c r="U19" s="808"/>
      <c r="V19" s="808"/>
      <c r="W19" s="330"/>
      <c r="X19" s="60"/>
    </row>
    <row r="20" spans="1:23" s="328" customFormat="1" ht="12" customHeight="1" thickTop="1">
      <c r="A20" s="1378" t="s">
        <v>12</v>
      </c>
      <c r="B20" s="1373">
        <v>2</v>
      </c>
      <c r="C20" s="1371">
        <v>5</v>
      </c>
      <c r="D20" s="1368"/>
      <c r="E20" s="1366"/>
      <c r="F20" s="1322"/>
      <c r="G20" s="1322"/>
      <c r="H20" s="1334"/>
      <c r="I20" s="405"/>
      <c r="J20" s="405"/>
      <c r="K20" s="18"/>
      <c r="L20" s="18"/>
      <c r="M20" s="327"/>
      <c r="N20" s="7"/>
      <c r="O20" s="3"/>
      <c r="P20" s="329"/>
      <c r="Q20" s="818"/>
      <c r="R20" s="807"/>
      <c r="S20" s="807"/>
      <c r="T20" s="807"/>
      <c r="U20" s="807"/>
      <c r="V20" s="807"/>
      <c r="W20" s="329"/>
    </row>
    <row r="21" spans="1:24" ht="12" customHeight="1">
      <c r="A21" s="1375"/>
      <c r="B21" s="1374"/>
      <c r="C21" s="1372"/>
      <c r="D21" s="1368"/>
      <c r="E21" s="1367"/>
      <c r="F21" s="1323"/>
      <c r="G21" s="1323"/>
      <c r="H21" s="1335"/>
      <c r="I21" s="320"/>
      <c r="J21" s="1325"/>
      <c r="K21" s="1325"/>
      <c r="L21" s="396"/>
      <c r="M21" s="323"/>
      <c r="N21" s="4"/>
      <c r="O21" s="5"/>
      <c r="P21" s="325"/>
      <c r="Q21" s="813"/>
      <c r="R21" s="791"/>
      <c r="S21" s="806"/>
      <c r="T21" s="806"/>
      <c r="U21" s="806"/>
      <c r="V21" s="806"/>
      <c r="W21" s="302"/>
      <c r="X21" s="60"/>
    </row>
    <row r="22" spans="1:24" ht="12" customHeight="1">
      <c r="A22" s="1375"/>
      <c r="B22" s="1373"/>
      <c r="C22" s="1371">
        <v>6</v>
      </c>
      <c r="D22" s="1368"/>
      <c r="E22" s="1366"/>
      <c r="F22" s="1322"/>
      <c r="G22" s="1322"/>
      <c r="H22" s="1354"/>
      <c r="I22" s="320"/>
      <c r="J22" s="1326"/>
      <c r="K22" s="1326"/>
      <c r="L22" s="396"/>
      <c r="M22" s="323"/>
      <c r="N22" s="4"/>
      <c r="O22" s="5"/>
      <c r="P22" s="327"/>
      <c r="Q22" s="814"/>
      <c r="R22" s="791"/>
      <c r="S22" s="790"/>
      <c r="T22" s="790"/>
      <c r="U22" s="790"/>
      <c r="V22" s="790"/>
      <c r="W22" s="302"/>
      <c r="X22" s="60"/>
    </row>
    <row r="23" spans="1:24" ht="12" customHeight="1">
      <c r="A23" s="1375"/>
      <c r="B23" s="1374"/>
      <c r="C23" s="1372"/>
      <c r="D23" s="1368"/>
      <c r="E23" s="1367"/>
      <c r="F23" s="1323"/>
      <c r="G23" s="1323"/>
      <c r="H23" s="1355"/>
      <c r="I23" s="324"/>
      <c r="J23" s="1344"/>
      <c r="K23" s="792"/>
      <c r="L23" s="1328"/>
      <c r="M23" s="1325"/>
      <c r="N23" s="1331" t="s">
        <v>227</v>
      </c>
      <c r="O23" s="394"/>
      <c r="P23" s="323"/>
      <c r="Q23" s="814"/>
      <c r="R23" s="791"/>
      <c r="S23" s="790"/>
      <c r="T23" s="790"/>
      <c r="U23" s="790"/>
      <c r="V23" s="790"/>
      <c r="W23" s="302"/>
      <c r="X23" s="60"/>
    </row>
    <row r="24" spans="1:24" ht="12" customHeight="1">
      <c r="A24" s="1375"/>
      <c r="B24" s="1373"/>
      <c r="C24" s="1371">
        <v>7</v>
      </c>
      <c r="D24" s="1368"/>
      <c r="E24" s="1366"/>
      <c r="F24" s="1322"/>
      <c r="G24" s="1322"/>
      <c r="H24" s="1334"/>
      <c r="I24" s="396"/>
      <c r="J24" s="1345"/>
      <c r="K24" s="10"/>
      <c r="L24" s="1329"/>
      <c r="M24" s="1326"/>
      <c r="N24" s="1333"/>
      <c r="O24" s="394"/>
      <c r="P24" s="390" t="s">
        <v>13</v>
      </c>
      <c r="Q24" s="814"/>
      <c r="R24" s="791"/>
      <c r="S24" s="790"/>
      <c r="T24" s="790"/>
      <c r="U24" s="790"/>
      <c r="V24" s="790"/>
      <c r="W24" s="302"/>
      <c r="X24" s="60"/>
    </row>
    <row r="25" spans="1:24" ht="12" customHeight="1">
      <c r="A25" s="1375"/>
      <c r="B25" s="1374"/>
      <c r="C25" s="1372">
        <v>11</v>
      </c>
      <c r="D25" s="1368"/>
      <c r="E25" s="1367"/>
      <c r="F25" s="1323"/>
      <c r="G25" s="1323"/>
      <c r="H25" s="1335"/>
      <c r="I25" s="320"/>
      <c r="J25" s="1325"/>
      <c r="K25" s="1325"/>
      <c r="L25" s="326"/>
      <c r="M25" s="1344"/>
      <c r="N25" s="805"/>
      <c r="O25" s="10"/>
      <c r="P25" s="325"/>
      <c r="Q25" s="814"/>
      <c r="R25" s="791"/>
      <c r="S25" s="790"/>
      <c r="T25" s="790"/>
      <c r="U25" s="790"/>
      <c r="V25" s="790"/>
      <c r="W25" s="302"/>
      <c r="X25" s="60"/>
    </row>
    <row r="26" spans="1:24" ht="12" customHeight="1">
      <c r="A26" s="1375"/>
      <c r="B26" s="1377" t="s">
        <v>81</v>
      </c>
      <c r="C26" s="1371">
        <v>8</v>
      </c>
      <c r="D26" s="1368"/>
      <c r="E26" s="1366"/>
      <c r="F26" s="1322"/>
      <c r="G26" s="1322"/>
      <c r="H26" s="1354"/>
      <c r="I26" s="320"/>
      <c r="J26" s="1326"/>
      <c r="K26" s="1326"/>
      <c r="L26" s="395"/>
      <c r="M26" s="1345"/>
      <c r="N26" s="804"/>
      <c r="O26" s="10"/>
      <c r="P26" s="323"/>
      <c r="Q26" s="814"/>
      <c r="R26" s="791"/>
      <c r="S26" s="790"/>
      <c r="T26" s="790"/>
      <c r="U26" s="790"/>
      <c r="V26" s="790"/>
      <c r="W26" s="302"/>
      <c r="X26" s="60"/>
    </row>
    <row r="27" spans="1:24" ht="12" customHeight="1">
      <c r="A27" s="1376"/>
      <c r="B27" s="1374"/>
      <c r="C27" s="1372">
        <v>12</v>
      </c>
      <c r="D27" s="1368"/>
      <c r="E27" s="1367"/>
      <c r="F27" s="1323"/>
      <c r="G27" s="1323"/>
      <c r="H27" s="1355"/>
      <c r="I27" s="324"/>
      <c r="J27" s="8"/>
      <c r="K27" s="792"/>
      <c r="L27" s="10"/>
      <c r="M27" s="323"/>
      <c r="N27" s="797"/>
      <c r="O27" s="1331"/>
      <c r="P27" s="1331"/>
      <c r="Q27" s="814"/>
      <c r="R27" s="803"/>
      <c r="S27" s="802"/>
      <c r="T27" s="802"/>
      <c r="U27" s="802"/>
      <c r="V27" s="802"/>
      <c r="W27" s="302"/>
      <c r="X27" s="60"/>
    </row>
    <row r="28" spans="1:24" ht="12" customHeight="1" thickBot="1">
      <c r="A28" s="336"/>
      <c r="B28" s="13"/>
      <c r="C28" s="14"/>
      <c r="D28" s="335"/>
      <c r="E28" s="811"/>
      <c r="F28" s="19"/>
      <c r="G28" s="19"/>
      <c r="H28" s="19"/>
      <c r="I28" s="334"/>
      <c r="J28" s="333"/>
      <c r="K28" s="396"/>
      <c r="L28" s="396"/>
      <c r="M28" s="332"/>
      <c r="N28" s="16"/>
      <c r="O28" s="16"/>
      <c r="P28" s="331"/>
      <c r="Q28" s="810"/>
      <c r="R28" s="809"/>
      <c r="S28" s="808"/>
      <c r="T28" s="808"/>
      <c r="U28" s="808"/>
      <c r="V28" s="808"/>
      <c r="W28" s="330"/>
      <c r="X28" s="60"/>
    </row>
    <row r="29" spans="1:23" s="328" customFormat="1" ht="12" customHeight="1" thickTop="1">
      <c r="A29" s="1378" t="s">
        <v>14</v>
      </c>
      <c r="B29" s="1373">
        <v>3</v>
      </c>
      <c r="C29" s="1371">
        <v>9</v>
      </c>
      <c r="D29" s="1368"/>
      <c r="E29" s="1366"/>
      <c r="F29" s="1322"/>
      <c r="G29" s="1322"/>
      <c r="H29" s="1334"/>
      <c r="I29" s="405"/>
      <c r="J29" s="405"/>
      <c r="K29" s="20"/>
      <c r="L29" s="20"/>
      <c r="M29" s="337"/>
      <c r="N29" s="20"/>
      <c r="O29" s="3"/>
      <c r="P29" s="329"/>
      <c r="Q29" s="818"/>
      <c r="R29" s="807"/>
      <c r="S29" s="807"/>
      <c r="T29" s="807"/>
      <c r="U29" s="807"/>
      <c r="V29" s="807"/>
      <c r="W29" s="329"/>
    </row>
    <row r="30" spans="1:24" ht="12" customHeight="1">
      <c r="A30" s="1375"/>
      <c r="B30" s="1374"/>
      <c r="C30" s="1372"/>
      <c r="D30" s="1368"/>
      <c r="E30" s="1367"/>
      <c r="F30" s="1323"/>
      <c r="G30" s="1323"/>
      <c r="H30" s="1335"/>
      <c r="I30" s="320"/>
      <c r="J30" s="1325"/>
      <c r="K30" s="1325"/>
      <c r="L30" s="396"/>
      <c r="M30" s="323"/>
      <c r="N30" s="4"/>
      <c r="O30" s="5"/>
      <c r="P30" s="325"/>
      <c r="Q30" s="813"/>
      <c r="R30" s="791"/>
      <c r="S30" s="806"/>
      <c r="T30" s="806"/>
      <c r="U30" s="806"/>
      <c r="V30" s="806"/>
      <c r="W30" s="302"/>
      <c r="X30" s="60"/>
    </row>
    <row r="31" spans="1:24" ht="12" customHeight="1">
      <c r="A31" s="1375"/>
      <c r="B31" s="1373"/>
      <c r="C31" s="1371">
        <v>10</v>
      </c>
      <c r="D31" s="1368"/>
      <c r="E31" s="1366"/>
      <c r="F31" s="1322"/>
      <c r="G31" s="1322"/>
      <c r="H31" s="1354"/>
      <c r="I31" s="320"/>
      <c r="J31" s="1326"/>
      <c r="K31" s="1326"/>
      <c r="L31" s="396"/>
      <c r="M31" s="323"/>
      <c r="N31" s="4"/>
      <c r="O31" s="5"/>
      <c r="P31" s="327"/>
      <c r="Q31" s="814"/>
      <c r="R31" s="791"/>
      <c r="S31" s="790"/>
      <c r="T31" s="790"/>
      <c r="U31" s="790"/>
      <c r="V31" s="790"/>
      <c r="W31" s="302"/>
      <c r="X31" s="60"/>
    </row>
    <row r="32" spans="1:24" ht="12" customHeight="1">
      <c r="A32" s="1375"/>
      <c r="B32" s="1374"/>
      <c r="C32" s="1372"/>
      <c r="D32" s="1368"/>
      <c r="E32" s="1367"/>
      <c r="F32" s="1323"/>
      <c r="G32" s="1323"/>
      <c r="H32" s="1355"/>
      <c r="I32" s="324"/>
      <c r="J32" s="1344"/>
      <c r="K32" s="792"/>
      <c r="L32" s="1328"/>
      <c r="M32" s="1325"/>
      <c r="N32" s="1331" t="s">
        <v>226</v>
      </c>
      <c r="O32" s="394"/>
      <c r="P32" s="323"/>
      <c r="Q32" s="814"/>
      <c r="R32" s="791"/>
      <c r="S32" s="790"/>
      <c r="T32" s="790"/>
      <c r="U32" s="790"/>
      <c r="V32" s="790"/>
      <c r="W32" s="302"/>
      <c r="X32" s="60"/>
    </row>
    <row r="33" spans="1:24" ht="12" customHeight="1">
      <c r="A33" s="1375"/>
      <c r="B33" s="1373"/>
      <c r="C33" s="1371">
        <v>11</v>
      </c>
      <c r="D33" s="1368"/>
      <c r="E33" s="1366"/>
      <c r="F33" s="1322"/>
      <c r="G33" s="1322"/>
      <c r="H33" s="1334"/>
      <c r="I33" s="396"/>
      <c r="J33" s="1345"/>
      <c r="K33" s="10"/>
      <c r="L33" s="1329"/>
      <c r="M33" s="1326"/>
      <c r="N33" s="1333"/>
      <c r="O33" s="394"/>
      <c r="P33" s="390" t="s">
        <v>15</v>
      </c>
      <c r="Q33" s="814"/>
      <c r="R33" s="791"/>
      <c r="S33" s="790"/>
      <c r="T33" s="790"/>
      <c r="U33" s="790"/>
      <c r="V33" s="790"/>
      <c r="W33" s="302"/>
      <c r="X33" s="60"/>
    </row>
    <row r="34" spans="1:24" ht="12" customHeight="1">
      <c r="A34" s="1375"/>
      <c r="B34" s="1374"/>
      <c r="C34" s="1372">
        <v>11</v>
      </c>
      <c r="D34" s="1368"/>
      <c r="E34" s="1367"/>
      <c r="F34" s="1323"/>
      <c r="G34" s="1323"/>
      <c r="H34" s="1335"/>
      <c r="I34" s="320"/>
      <c r="J34" s="1325"/>
      <c r="K34" s="1325"/>
      <c r="L34" s="326"/>
      <c r="M34" s="1344"/>
      <c r="N34" s="805"/>
      <c r="O34" s="10"/>
      <c r="P34" s="325"/>
      <c r="Q34" s="814"/>
      <c r="R34" s="791"/>
      <c r="S34" s="790"/>
      <c r="T34" s="790"/>
      <c r="U34" s="790"/>
      <c r="V34" s="790"/>
      <c r="W34" s="302"/>
      <c r="X34" s="60"/>
    </row>
    <row r="35" spans="1:24" ht="12" customHeight="1">
      <c r="A35" s="1375"/>
      <c r="B35" s="1377" t="s">
        <v>81</v>
      </c>
      <c r="C35" s="1371">
        <v>12</v>
      </c>
      <c r="D35" s="1368"/>
      <c r="E35" s="1366"/>
      <c r="F35" s="1322"/>
      <c r="G35" s="1322"/>
      <c r="H35" s="1354"/>
      <c r="I35" s="320"/>
      <c r="J35" s="1326"/>
      <c r="K35" s="1326"/>
      <c r="L35" s="395"/>
      <c r="M35" s="1345"/>
      <c r="N35" s="804"/>
      <c r="O35" s="10"/>
      <c r="P35" s="323"/>
      <c r="Q35" s="814"/>
      <c r="R35" s="791"/>
      <c r="S35" s="790"/>
      <c r="T35" s="790"/>
      <c r="U35" s="790"/>
      <c r="V35" s="790"/>
      <c r="W35" s="302"/>
      <c r="X35" s="60"/>
    </row>
    <row r="36" spans="1:24" ht="12" customHeight="1">
      <c r="A36" s="1376"/>
      <c r="B36" s="1374"/>
      <c r="C36" s="1372">
        <v>12</v>
      </c>
      <c r="D36" s="1368"/>
      <c r="E36" s="1367"/>
      <c r="F36" s="1323"/>
      <c r="G36" s="1323"/>
      <c r="H36" s="1355"/>
      <c r="I36" s="324"/>
      <c r="J36" s="8"/>
      <c r="K36" s="792"/>
      <c r="L36" s="10"/>
      <c r="M36" s="323"/>
      <c r="N36" s="797"/>
      <c r="O36" s="1331"/>
      <c r="P36" s="1331"/>
      <c r="Q36" s="814"/>
      <c r="R36" s="803"/>
      <c r="S36" s="802"/>
      <c r="T36" s="802"/>
      <c r="U36" s="802"/>
      <c r="V36" s="802"/>
      <c r="W36" s="302"/>
      <c r="X36" s="60"/>
    </row>
    <row r="37" spans="1:24" ht="12" customHeight="1" thickBot="1">
      <c r="A37" s="336"/>
      <c r="B37" s="13"/>
      <c r="C37" s="14"/>
      <c r="D37" s="335"/>
      <c r="E37" s="811"/>
      <c r="F37" s="19"/>
      <c r="G37" s="19"/>
      <c r="H37" s="19"/>
      <c r="I37" s="334"/>
      <c r="J37" s="333"/>
      <c r="K37" s="397"/>
      <c r="L37" s="397"/>
      <c r="M37" s="332"/>
      <c r="N37" s="16"/>
      <c r="O37" s="16"/>
      <c r="P37" s="331"/>
      <c r="Q37" s="810"/>
      <c r="R37" s="809"/>
      <c r="S37" s="808"/>
      <c r="T37" s="808"/>
      <c r="U37" s="808"/>
      <c r="V37" s="808"/>
      <c r="W37" s="330"/>
      <c r="X37" s="60"/>
    </row>
    <row r="38" spans="1:23" s="328" customFormat="1" ht="12" customHeight="1" thickTop="1">
      <c r="A38" s="1378" t="s">
        <v>16</v>
      </c>
      <c r="B38" s="1373">
        <v>4</v>
      </c>
      <c r="C38" s="1371">
        <v>13</v>
      </c>
      <c r="D38" s="1368"/>
      <c r="E38" s="1366"/>
      <c r="F38" s="1322"/>
      <c r="G38" s="1322"/>
      <c r="H38" s="1334"/>
      <c r="I38" s="405"/>
      <c r="J38" s="405"/>
      <c r="K38" s="18"/>
      <c r="L38" s="18"/>
      <c r="M38" s="327"/>
      <c r="N38" s="7"/>
      <c r="O38" s="3"/>
      <c r="P38" s="329"/>
      <c r="Q38" s="7"/>
      <c r="R38" s="807"/>
      <c r="S38" s="807"/>
      <c r="T38" s="807"/>
      <c r="U38" s="807"/>
      <c r="V38" s="807"/>
      <c r="W38" s="329"/>
    </row>
    <row r="39" spans="1:24" ht="12" customHeight="1">
      <c r="A39" s="1375"/>
      <c r="B39" s="1374"/>
      <c r="C39" s="1372"/>
      <c r="D39" s="1368"/>
      <c r="E39" s="1367"/>
      <c r="F39" s="1323"/>
      <c r="G39" s="1323"/>
      <c r="H39" s="1335"/>
      <c r="I39" s="320"/>
      <c r="J39" s="1325"/>
      <c r="K39" s="1325"/>
      <c r="L39" s="396"/>
      <c r="M39" s="323"/>
      <c r="N39" s="4"/>
      <c r="O39" s="5"/>
      <c r="P39" s="325"/>
      <c r="Q39" s="6"/>
      <c r="R39" s="791"/>
      <c r="S39" s="806"/>
      <c r="T39" s="806"/>
      <c r="U39" s="806"/>
      <c r="V39" s="806"/>
      <c r="W39" s="302"/>
      <c r="X39" s="60"/>
    </row>
    <row r="40" spans="1:24" ht="12" customHeight="1">
      <c r="A40" s="1375"/>
      <c r="B40" s="1373"/>
      <c r="C40" s="1371">
        <v>14</v>
      </c>
      <c r="D40" s="1368"/>
      <c r="E40" s="1366"/>
      <c r="F40" s="1322"/>
      <c r="G40" s="1322"/>
      <c r="H40" s="1354"/>
      <c r="I40" s="320"/>
      <c r="J40" s="1326"/>
      <c r="K40" s="1326"/>
      <c r="L40" s="396"/>
      <c r="M40" s="323"/>
      <c r="N40" s="4"/>
      <c r="O40" s="5"/>
      <c r="P40" s="327"/>
      <c r="Q40" s="4"/>
      <c r="R40" s="791"/>
      <c r="S40" s="790"/>
      <c r="T40" s="790"/>
      <c r="U40" s="790"/>
      <c r="V40" s="790"/>
      <c r="W40" s="302"/>
      <c r="X40" s="60"/>
    </row>
    <row r="41" spans="1:24" ht="12" customHeight="1">
      <c r="A41" s="1375"/>
      <c r="B41" s="1374"/>
      <c r="C41" s="1372"/>
      <c r="D41" s="1368"/>
      <c r="E41" s="1367"/>
      <c r="F41" s="1323"/>
      <c r="G41" s="1323"/>
      <c r="H41" s="1355"/>
      <c r="I41" s="324"/>
      <c r="J41" s="1344"/>
      <c r="K41" s="792"/>
      <c r="L41" s="1328"/>
      <c r="M41" s="1325"/>
      <c r="N41" s="1331" t="s">
        <v>225</v>
      </c>
      <c r="O41" s="394"/>
      <c r="P41" s="323"/>
      <c r="Q41" s="4"/>
      <c r="R41" s="791"/>
      <c r="S41" s="790"/>
      <c r="T41" s="790"/>
      <c r="U41" s="790"/>
      <c r="V41" s="790"/>
      <c r="W41" s="302"/>
      <c r="X41" s="60"/>
    </row>
    <row r="42" spans="1:24" ht="12" customHeight="1">
      <c r="A42" s="1375"/>
      <c r="B42" s="1373"/>
      <c r="C42" s="1371">
        <v>15</v>
      </c>
      <c r="D42" s="1368"/>
      <c r="E42" s="1366"/>
      <c r="F42" s="1322"/>
      <c r="G42" s="1322"/>
      <c r="H42" s="1334"/>
      <c r="I42" s="396"/>
      <c r="J42" s="1345"/>
      <c r="K42" s="10"/>
      <c r="L42" s="1329"/>
      <c r="M42" s="1326"/>
      <c r="N42" s="1333"/>
      <c r="O42" s="394"/>
      <c r="P42" s="390" t="s">
        <v>17</v>
      </c>
      <c r="Q42" s="4"/>
      <c r="R42" s="791"/>
      <c r="S42" s="790"/>
      <c r="T42" s="790"/>
      <c r="U42" s="790"/>
      <c r="V42" s="790"/>
      <c r="W42" s="302"/>
      <c r="X42" s="60"/>
    </row>
    <row r="43" spans="1:24" ht="12" customHeight="1">
      <c r="A43" s="1375"/>
      <c r="B43" s="1374"/>
      <c r="C43" s="1372">
        <v>11</v>
      </c>
      <c r="D43" s="1368"/>
      <c r="E43" s="1367"/>
      <c r="F43" s="1323"/>
      <c r="G43" s="1323"/>
      <c r="H43" s="1335"/>
      <c r="I43" s="320"/>
      <c r="J43" s="1325"/>
      <c r="K43" s="1325"/>
      <c r="L43" s="326"/>
      <c r="M43" s="1344"/>
      <c r="N43" s="805"/>
      <c r="O43" s="10"/>
      <c r="P43" s="325"/>
      <c r="Q43" s="4"/>
      <c r="R43" s="791"/>
      <c r="S43" s="790"/>
      <c r="T43" s="790"/>
      <c r="U43" s="790"/>
      <c r="V43" s="790"/>
      <c r="W43" s="302"/>
      <c r="X43" s="60"/>
    </row>
    <row r="44" spans="1:24" ht="12" customHeight="1">
      <c r="A44" s="1375"/>
      <c r="B44" s="1377" t="s">
        <v>81</v>
      </c>
      <c r="C44" s="1371">
        <v>16</v>
      </c>
      <c r="D44" s="1368"/>
      <c r="E44" s="1366"/>
      <c r="F44" s="1322"/>
      <c r="G44" s="1322"/>
      <c r="H44" s="1354"/>
      <c r="I44" s="320"/>
      <c r="J44" s="1326"/>
      <c r="K44" s="1326"/>
      <c r="L44" s="395"/>
      <c r="M44" s="1345"/>
      <c r="N44" s="804"/>
      <c r="O44" s="10"/>
      <c r="P44" s="323"/>
      <c r="Q44" s="4"/>
      <c r="R44" s="791"/>
      <c r="S44" s="790"/>
      <c r="T44" s="790"/>
      <c r="U44" s="790"/>
      <c r="V44" s="790"/>
      <c r="W44" s="302"/>
      <c r="X44" s="60"/>
    </row>
    <row r="45" spans="1:24" ht="12" customHeight="1">
      <c r="A45" s="1376"/>
      <c r="B45" s="1374"/>
      <c r="C45" s="1372">
        <v>12</v>
      </c>
      <c r="D45" s="1368"/>
      <c r="E45" s="1367"/>
      <c r="F45" s="1323"/>
      <c r="G45" s="1323"/>
      <c r="H45" s="1355"/>
      <c r="I45" s="324"/>
      <c r="J45" s="8"/>
      <c r="K45" s="792"/>
      <c r="L45" s="10"/>
      <c r="M45" s="323"/>
      <c r="N45" s="797"/>
      <c r="O45" s="1331"/>
      <c r="P45" s="1331"/>
      <c r="Q45" s="4"/>
      <c r="R45" s="803"/>
      <c r="S45" s="802"/>
      <c r="T45" s="802"/>
      <c r="U45" s="802"/>
      <c r="V45" s="802"/>
      <c r="W45" s="302"/>
      <c r="X45" s="60"/>
    </row>
    <row r="46" spans="1:24" ht="8.25" customHeight="1">
      <c r="A46" s="60"/>
      <c r="B46" s="60"/>
      <c r="C46" s="60"/>
      <c r="D46" s="60"/>
      <c r="E46" s="60"/>
      <c r="F46" s="321"/>
      <c r="G46" s="321"/>
      <c r="H46" s="321"/>
      <c r="I46" s="320"/>
      <c r="J46" s="322"/>
      <c r="K46" s="396"/>
      <c r="L46" s="396"/>
      <c r="M46" s="321"/>
      <c r="N46" s="320"/>
      <c r="O46" s="6"/>
      <c r="P46" s="319"/>
      <c r="Q46" s="822"/>
      <c r="R46" s="44"/>
      <c r="S46" s="44"/>
      <c r="T46" s="44"/>
      <c r="U46" s="44"/>
      <c r="V46" s="44"/>
      <c r="X46" s="60"/>
    </row>
    <row r="47" spans="1:24" ht="12" hidden="1">
      <c r="A47" s="38"/>
      <c r="B47" s="318"/>
      <c r="C47" s="318"/>
      <c r="D47" s="318"/>
      <c r="E47" s="318"/>
      <c r="F47" s="318"/>
      <c r="G47" s="318"/>
      <c r="H47" s="318"/>
      <c r="I47" s="317"/>
      <c r="J47" s="317"/>
      <c r="K47" s="38"/>
      <c r="L47" s="38"/>
      <c r="M47" s="315"/>
      <c r="N47" s="37"/>
      <c r="O47" s="390"/>
      <c r="P47" s="1349"/>
      <c r="Q47" s="1349"/>
      <c r="R47" s="390"/>
      <c r="S47" s="390"/>
      <c r="T47" s="390"/>
      <c r="U47" s="390"/>
      <c r="V47" s="390"/>
      <c r="W47" s="41"/>
      <c r="X47" s="60"/>
    </row>
    <row r="48" spans="1:24" ht="12">
      <c r="A48" s="38"/>
      <c r="B48" s="40"/>
      <c r="C48" s="40"/>
      <c r="D48" s="40"/>
      <c r="E48" s="40"/>
      <c r="F48" s="40"/>
      <c r="G48" s="40"/>
      <c r="H48" s="40"/>
      <c r="I48" s="316"/>
      <c r="J48" s="316"/>
      <c r="K48" s="38"/>
      <c r="L48" s="38"/>
      <c r="M48" s="315"/>
      <c r="N48" s="37"/>
      <c r="O48" s="17"/>
      <c r="P48" s="1400"/>
      <c r="Q48" s="1400"/>
      <c r="R48" s="11"/>
      <c r="S48" s="11"/>
      <c r="T48" s="11"/>
      <c r="U48" s="11"/>
      <c r="V48" s="11"/>
      <c r="W48" s="11"/>
      <c r="X48" s="60"/>
    </row>
    <row r="49" spans="1:24" s="307" customFormat="1" ht="12" customHeight="1">
      <c r="A49" s="314" t="s">
        <v>18</v>
      </c>
      <c r="B49" s="1393" t="s">
        <v>19</v>
      </c>
      <c r="C49" s="1393"/>
      <c r="D49" s="1393"/>
      <c r="E49" s="1393"/>
      <c r="F49" s="1393"/>
      <c r="G49" s="313" t="s">
        <v>20</v>
      </c>
      <c r="H49" s="312"/>
      <c r="I49" s="311" t="s">
        <v>18</v>
      </c>
      <c r="J49" s="310" t="s">
        <v>21</v>
      </c>
      <c r="K49" s="309"/>
      <c r="L49" s="309" t="s">
        <v>46</v>
      </c>
      <c r="M49" s="309"/>
      <c r="N49" s="309"/>
      <c r="O49" s="1356" t="s">
        <v>22</v>
      </c>
      <c r="P49" s="1363"/>
      <c r="Q49" s="1363"/>
      <c r="R49" s="1363"/>
      <c r="S49" s="1363"/>
      <c r="T49" s="1363"/>
      <c r="U49" s="1363"/>
      <c r="V49" s="1363"/>
      <c r="W49" s="1357"/>
      <c r="X49" s="308"/>
    </row>
    <row r="50" spans="1:24" ht="12" customHeight="1">
      <c r="A50" s="306">
        <v>1</v>
      </c>
      <c r="B50" s="1343"/>
      <c r="C50" s="1343"/>
      <c r="D50" s="1343"/>
      <c r="E50" s="1343"/>
      <c r="F50" s="1343"/>
      <c r="G50" s="784"/>
      <c r="H50" s="304"/>
      <c r="I50" s="306"/>
      <c r="J50" s="786"/>
      <c r="K50" s="304"/>
      <c r="L50" s="1343"/>
      <c r="M50" s="1343"/>
      <c r="N50" s="785"/>
      <c r="O50" s="1352"/>
      <c r="P50" s="1343"/>
      <c r="Q50" s="1343"/>
      <c r="R50" s="1343"/>
      <c r="S50" s="1343"/>
      <c r="T50" s="1343"/>
      <c r="U50" s="1343"/>
      <c r="V50" s="1343"/>
      <c r="W50" s="1353"/>
      <c r="X50" s="60"/>
    </row>
    <row r="51" spans="1:24" ht="12" customHeight="1">
      <c r="A51" s="306">
        <v>2</v>
      </c>
      <c r="B51" s="1327"/>
      <c r="C51" s="1327"/>
      <c r="D51" s="1327"/>
      <c r="E51" s="1327"/>
      <c r="F51" s="1327"/>
      <c r="G51" s="784"/>
      <c r="H51" s="304"/>
      <c r="I51" s="306"/>
      <c r="J51" s="304"/>
      <c r="K51" s="304"/>
      <c r="L51" s="1327"/>
      <c r="M51" s="1327"/>
      <c r="N51" s="304"/>
      <c r="O51" s="1364"/>
      <c r="P51" s="1324"/>
      <c r="Q51" s="1324"/>
      <c r="R51" s="1324"/>
      <c r="S51" s="1324"/>
      <c r="T51" s="1324"/>
      <c r="U51" s="1324"/>
      <c r="V51" s="1324"/>
      <c r="W51" s="1365"/>
      <c r="X51" s="60"/>
    </row>
    <row r="52" spans="1:24" ht="12" customHeight="1">
      <c r="A52" s="306">
        <v>3</v>
      </c>
      <c r="B52" s="1327"/>
      <c r="C52" s="1327"/>
      <c r="D52" s="1327"/>
      <c r="E52" s="1327"/>
      <c r="F52" s="1327"/>
      <c r="G52" s="784"/>
      <c r="H52" s="304"/>
      <c r="I52" s="306"/>
      <c r="J52" s="304"/>
      <c r="K52" s="304"/>
      <c r="L52" s="1327"/>
      <c r="M52" s="1327"/>
      <c r="N52" s="783"/>
      <c r="O52" s="1356" t="s">
        <v>23</v>
      </c>
      <c r="P52" s="1357"/>
      <c r="Q52" s="782"/>
      <c r="R52" s="782"/>
      <c r="S52" s="782"/>
      <c r="T52" s="782"/>
      <c r="U52" s="782"/>
      <c r="V52" s="782"/>
      <c r="W52" s="22" t="s">
        <v>24</v>
      </c>
      <c r="X52" s="60"/>
    </row>
    <row r="53" spans="1:24" ht="12" customHeight="1">
      <c r="A53" s="305">
        <v>4</v>
      </c>
      <c r="B53" s="1327"/>
      <c r="C53" s="1327"/>
      <c r="D53" s="1327"/>
      <c r="E53" s="1327"/>
      <c r="F53" s="1327"/>
      <c r="G53" s="66"/>
      <c r="H53" s="304"/>
      <c r="I53" s="306"/>
      <c r="J53" s="304"/>
      <c r="K53" s="65"/>
      <c r="L53" s="1327"/>
      <c r="M53" s="1327"/>
      <c r="N53" s="304"/>
      <c r="O53" s="1347"/>
      <c r="P53" s="1348"/>
      <c r="Q53" s="781"/>
      <c r="R53" s="781"/>
      <c r="S53" s="781"/>
      <c r="T53" s="781"/>
      <c r="U53" s="781"/>
      <c r="V53" s="781"/>
      <c r="W53" s="780"/>
      <c r="X53" s="60"/>
    </row>
    <row r="54" spans="1:24" ht="12" customHeight="1">
      <c r="A54" s="203">
        <v>5</v>
      </c>
      <c r="B54" s="1327"/>
      <c r="C54" s="1327"/>
      <c r="D54" s="1327"/>
      <c r="E54" s="1327"/>
      <c r="F54" s="1327"/>
      <c r="G54" s="778"/>
      <c r="H54" s="304"/>
      <c r="I54" s="306"/>
      <c r="J54" s="304"/>
      <c r="K54" s="779"/>
      <c r="L54" s="1327"/>
      <c r="M54" s="1327"/>
      <c r="N54" s="304"/>
      <c r="O54" s="1356" t="s">
        <v>25</v>
      </c>
      <c r="P54" s="1363"/>
      <c r="Q54" s="1363"/>
      <c r="R54" s="1363"/>
      <c r="S54" s="1363"/>
      <c r="T54" s="1363"/>
      <c r="U54" s="1363"/>
      <c r="V54" s="1363"/>
      <c r="W54" s="1357"/>
      <c r="X54" s="60"/>
    </row>
    <row r="55" spans="1:24" ht="12" customHeight="1">
      <c r="A55" s="203">
        <v>6</v>
      </c>
      <c r="B55" s="1327"/>
      <c r="C55" s="1327"/>
      <c r="D55" s="1327"/>
      <c r="E55" s="1327"/>
      <c r="F55" s="1327"/>
      <c r="G55" s="778"/>
      <c r="H55" s="304"/>
      <c r="I55" s="306"/>
      <c r="J55" s="304"/>
      <c r="K55" s="68"/>
      <c r="L55" s="1327"/>
      <c r="M55" s="1327"/>
      <c r="N55" s="304"/>
      <c r="O55" s="1359"/>
      <c r="P55" s="1360"/>
      <c r="Q55" s="777"/>
      <c r="R55" s="777"/>
      <c r="S55" s="777"/>
      <c r="T55" s="777"/>
      <c r="U55" s="777"/>
      <c r="V55" s="777"/>
      <c r="W55" s="1358"/>
      <c r="X55" s="60"/>
    </row>
    <row r="56" spans="1:24" ht="12" customHeight="1">
      <c r="A56" s="305">
        <v>7</v>
      </c>
      <c r="B56" s="1327"/>
      <c r="C56" s="1327"/>
      <c r="D56" s="1327"/>
      <c r="E56" s="1327"/>
      <c r="F56" s="1327"/>
      <c r="G56" s="66"/>
      <c r="H56" s="304"/>
      <c r="I56" s="306"/>
      <c r="J56" s="304"/>
      <c r="K56" s="65"/>
      <c r="L56" s="1327"/>
      <c r="M56" s="1327"/>
      <c r="N56" s="304"/>
      <c r="O56" s="1361"/>
      <c r="P56" s="1362"/>
      <c r="Q56" s="777"/>
      <c r="R56" s="777"/>
      <c r="S56" s="777"/>
      <c r="T56" s="777"/>
      <c r="U56" s="777"/>
      <c r="V56" s="777"/>
      <c r="W56" s="1358"/>
      <c r="X56" s="60"/>
    </row>
    <row r="57" spans="1:24" ht="12" customHeight="1">
      <c r="A57" s="208">
        <v>8</v>
      </c>
      <c r="B57" s="1324"/>
      <c r="C57" s="1324"/>
      <c r="D57" s="1324"/>
      <c r="E57" s="1324"/>
      <c r="F57" s="1324"/>
      <c r="G57" s="776"/>
      <c r="H57" s="303"/>
      <c r="I57" s="775"/>
      <c r="J57" s="303"/>
      <c r="K57" s="774"/>
      <c r="L57" s="1324"/>
      <c r="M57" s="1324"/>
      <c r="N57" s="303"/>
      <c r="O57" s="1320" t="s">
        <v>26</v>
      </c>
      <c r="P57" s="1321"/>
      <c r="Q57" s="23"/>
      <c r="R57" s="23"/>
      <c r="S57" s="23"/>
      <c r="T57" s="23"/>
      <c r="U57" s="23"/>
      <c r="V57" s="23"/>
      <c r="W57" s="23" t="s">
        <v>86</v>
      </c>
      <c r="X57" s="60"/>
    </row>
    <row r="58" spans="1:24" ht="12">
      <c r="A58" s="60"/>
      <c r="B58" s="60"/>
      <c r="C58" s="60"/>
      <c r="D58" s="60"/>
      <c r="E58" s="60"/>
      <c r="F58" s="60"/>
      <c r="G58" s="60"/>
      <c r="H58" s="60"/>
      <c r="I58" s="60"/>
      <c r="J58" s="60"/>
      <c r="K58" s="60"/>
      <c r="L58" s="60"/>
      <c r="M58" s="60"/>
      <c r="N58" s="60"/>
      <c r="O58" s="60"/>
      <c r="P58" s="60"/>
      <c r="Q58" s="44"/>
      <c r="R58" s="44"/>
      <c r="S58" s="44"/>
      <c r="T58" s="44"/>
      <c r="U58" s="44"/>
      <c r="V58" s="44"/>
      <c r="W58" s="302"/>
      <c r="X58" s="60"/>
    </row>
    <row r="59" spans="1:24" ht="12">
      <c r="A59" s="60"/>
      <c r="B59" s="60"/>
      <c r="C59" s="60"/>
      <c r="D59" s="60"/>
      <c r="E59" s="60"/>
      <c r="F59" s="60"/>
      <c r="G59" s="60"/>
      <c r="H59" s="60"/>
      <c r="I59" s="60"/>
      <c r="J59" s="60"/>
      <c r="K59" s="60"/>
      <c r="L59" s="60"/>
      <c r="M59" s="60"/>
      <c r="N59" s="60"/>
      <c r="O59" s="60"/>
      <c r="P59" s="60"/>
      <c r="Q59" s="44"/>
      <c r="R59" s="44"/>
      <c r="S59" s="44"/>
      <c r="T59" s="44"/>
      <c r="U59" s="44"/>
      <c r="V59" s="44"/>
      <c r="W59" s="302"/>
      <c r="X59" s="60"/>
    </row>
    <row r="60" spans="1:24" ht="12">
      <c r="A60" s="60"/>
      <c r="B60" s="60"/>
      <c r="C60" s="60"/>
      <c r="D60" s="60"/>
      <c r="E60" s="60"/>
      <c r="F60" s="60"/>
      <c r="G60" s="60"/>
      <c r="H60" s="60"/>
      <c r="I60" s="60"/>
      <c r="J60" s="60"/>
      <c r="K60" s="60"/>
      <c r="L60" s="60"/>
      <c r="M60" s="60"/>
      <c r="N60" s="60"/>
      <c r="O60" s="60"/>
      <c r="P60" s="60"/>
      <c r="Q60" s="44"/>
      <c r="R60" s="44"/>
      <c r="S60" s="44"/>
      <c r="T60" s="44"/>
      <c r="U60" s="44"/>
      <c r="V60" s="44"/>
      <c r="W60" s="302"/>
      <c r="X60" s="60"/>
    </row>
    <row r="61" spans="1:24" ht="12">
      <c r="A61" s="60"/>
      <c r="B61" s="60"/>
      <c r="C61" s="60"/>
      <c r="D61" s="60"/>
      <c r="E61" s="60"/>
      <c r="F61" s="60"/>
      <c r="G61" s="60"/>
      <c r="H61" s="60"/>
      <c r="I61" s="60"/>
      <c r="J61" s="60"/>
      <c r="K61" s="60"/>
      <c r="L61" s="60"/>
      <c r="M61" s="60"/>
      <c r="N61" s="60"/>
      <c r="O61" s="60"/>
      <c r="P61" s="60"/>
      <c r="Q61" s="44"/>
      <c r="R61" s="44"/>
      <c r="S61" s="44"/>
      <c r="T61" s="44"/>
      <c r="U61" s="44"/>
      <c r="V61" s="44"/>
      <c r="W61" s="302"/>
      <c r="X61" s="60"/>
    </row>
    <row r="62" spans="1:24" ht="12">
      <c r="A62" s="60"/>
      <c r="B62" s="60"/>
      <c r="C62" s="60"/>
      <c r="D62" s="60"/>
      <c r="E62" s="60"/>
      <c r="F62" s="60"/>
      <c r="G62" s="60"/>
      <c r="H62" s="60"/>
      <c r="I62" s="60"/>
      <c r="J62" s="60"/>
      <c r="K62" s="60"/>
      <c r="L62" s="60"/>
      <c r="M62" s="60"/>
      <c r="N62" s="60"/>
      <c r="O62" s="60"/>
      <c r="P62" s="60"/>
      <c r="Q62" s="44"/>
      <c r="R62" s="44"/>
      <c r="S62" s="44"/>
      <c r="T62" s="44"/>
      <c r="U62" s="44"/>
      <c r="V62" s="44"/>
      <c r="W62" s="302"/>
      <c r="X62" s="60"/>
    </row>
    <row r="63" spans="1:24" ht="12">
      <c r="A63" s="60"/>
      <c r="B63" s="60"/>
      <c r="C63" s="60"/>
      <c r="D63" s="60"/>
      <c r="E63" s="60"/>
      <c r="F63" s="60"/>
      <c r="G63" s="60"/>
      <c r="H63" s="60"/>
      <c r="I63" s="60"/>
      <c r="J63" s="60"/>
      <c r="K63" s="60"/>
      <c r="L63" s="60"/>
      <c r="M63" s="60"/>
      <c r="N63" s="60"/>
      <c r="O63" s="60"/>
      <c r="P63" s="60"/>
      <c r="Q63" s="44"/>
      <c r="R63" s="44"/>
      <c r="S63" s="44"/>
      <c r="T63" s="44"/>
      <c r="U63" s="44"/>
      <c r="V63" s="44"/>
      <c r="W63" s="302"/>
      <c r="X63" s="60"/>
    </row>
    <row r="64" spans="1:24" ht="12">
      <c r="A64" s="60"/>
      <c r="B64" s="60"/>
      <c r="C64" s="60"/>
      <c r="D64" s="60"/>
      <c r="E64" s="60"/>
      <c r="F64" s="60"/>
      <c r="G64" s="60"/>
      <c r="H64" s="60"/>
      <c r="I64" s="60"/>
      <c r="J64" s="60"/>
      <c r="K64" s="60"/>
      <c r="L64" s="60"/>
      <c r="M64" s="60"/>
      <c r="N64" s="60"/>
      <c r="O64" s="60"/>
      <c r="P64" s="60"/>
      <c r="Q64" s="44"/>
      <c r="R64" s="44"/>
      <c r="S64" s="44"/>
      <c r="T64" s="44"/>
      <c r="U64" s="44"/>
      <c r="V64" s="44"/>
      <c r="W64" s="302"/>
      <c r="X64" s="60"/>
    </row>
    <row r="65" spans="1:24" ht="12">
      <c r="A65" s="60"/>
      <c r="B65" s="60"/>
      <c r="C65" s="60"/>
      <c r="D65" s="60"/>
      <c r="E65" s="60"/>
      <c r="F65" s="60"/>
      <c r="G65" s="60"/>
      <c r="H65" s="60"/>
      <c r="I65" s="60"/>
      <c r="J65" s="60"/>
      <c r="K65" s="60"/>
      <c r="L65" s="60"/>
      <c r="M65" s="60"/>
      <c r="N65" s="60"/>
      <c r="O65" s="60"/>
      <c r="P65" s="60"/>
      <c r="Q65" s="44"/>
      <c r="R65" s="44"/>
      <c r="S65" s="44"/>
      <c r="T65" s="44"/>
      <c r="U65" s="44"/>
      <c r="V65" s="44"/>
      <c r="W65" s="302"/>
      <c r="X65" s="60"/>
    </row>
    <row r="66" spans="1:24" ht="12">
      <c r="A66" s="60"/>
      <c r="B66" s="60"/>
      <c r="C66" s="60"/>
      <c r="D66" s="60"/>
      <c r="E66" s="60"/>
      <c r="F66" s="60"/>
      <c r="G66" s="60"/>
      <c r="H66" s="60"/>
      <c r="I66" s="60"/>
      <c r="J66" s="60"/>
      <c r="K66" s="60"/>
      <c r="L66" s="60"/>
      <c r="M66" s="60"/>
      <c r="N66" s="60"/>
      <c r="O66" s="60"/>
      <c r="P66" s="60"/>
      <c r="Q66" s="44"/>
      <c r="R66" s="44"/>
      <c r="S66" s="44"/>
      <c r="T66" s="44"/>
      <c r="U66" s="44"/>
      <c r="V66" s="44"/>
      <c r="W66" s="302"/>
      <c r="X66" s="60"/>
    </row>
    <row r="67" spans="1:24" ht="12">
      <c r="A67" s="60"/>
      <c r="B67" s="60"/>
      <c r="C67" s="60"/>
      <c r="D67" s="60"/>
      <c r="E67" s="60"/>
      <c r="F67" s="60"/>
      <c r="G67" s="60"/>
      <c r="H67" s="60"/>
      <c r="I67" s="60"/>
      <c r="J67" s="60"/>
      <c r="K67" s="60"/>
      <c r="L67" s="60"/>
      <c r="M67" s="60"/>
      <c r="N67" s="60"/>
      <c r="O67" s="60"/>
      <c r="P67" s="60"/>
      <c r="Q67" s="44"/>
      <c r="R67" s="44"/>
      <c r="S67" s="44"/>
      <c r="T67" s="44"/>
      <c r="U67" s="44"/>
      <c r="V67" s="44"/>
      <c r="W67" s="302"/>
      <c r="X67" s="60"/>
    </row>
    <row r="68" spans="1:24" ht="12">
      <c r="A68" s="60"/>
      <c r="B68" s="60"/>
      <c r="C68" s="60"/>
      <c r="D68" s="60"/>
      <c r="E68" s="60"/>
      <c r="F68" s="60"/>
      <c r="G68" s="60"/>
      <c r="H68" s="60"/>
      <c r="I68" s="60"/>
      <c r="J68" s="60"/>
      <c r="K68" s="60"/>
      <c r="L68" s="60"/>
      <c r="M68" s="60"/>
      <c r="N68" s="60"/>
      <c r="O68" s="60"/>
      <c r="P68" s="60"/>
      <c r="Q68" s="44"/>
      <c r="R68" s="44"/>
      <c r="S68" s="44"/>
      <c r="T68" s="44"/>
      <c r="U68" s="44"/>
      <c r="V68" s="44"/>
      <c r="W68" s="302"/>
      <c r="X68" s="60"/>
    </row>
    <row r="69" spans="1:24" ht="12">
      <c r="A69" s="60"/>
      <c r="B69" s="60"/>
      <c r="C69" s="60"/>
      <c r="D69" s="60"/>
      <c r="E69" s="60"/>
      <c r="F69" s="60"/>
      <c r="G69" s="60"/>
      <c r="H69" s="60"/>
      <c r="I69" s="60"/>
      <c r="J69" s="60"/>
      <c r="K69" s="60"/>
      <c r="L69" s="60"/>
      <c r="M69" s="60"/>
      <c r="N69" s="60"/>
      <c r="O69" s="60"/>
      <c r="P69" s="60"/>
      <c r="Q69" s="44"/>
      <c r="R69" s="44"/>
      <c r="S69" s="44"/>
      <c r="T69" s="44"/>
      <c r="U69" s="44"/>
      <c r="V69" s="44"/>
      <c r="W69" s="302"/>
      <c r="X69" s="60"/>
    </row>
    <row r="70" spans="1:24" ht="12">
      <c r="A70" s="60"/>
      <c r="B70" s="60"/>
      <c r="C70" s="60"/>
      <c r="D70" s="60"/>
      <c r="E70" s="60"/>
      <c r="F70" s="60"/>
      <c r="G70" s="60"/>
      <c r="H70" s="60"/>
      <c r="I70" s="60"/>
      <c r="J70" s="60"/>
      <c r="K70" s="60"/>
      <c r="L70" s="60"/>
      <c r="M70" s="60"/>
      <c r="N70" s="60"/>
      <c r="O70" s="60"/>
      <c r="P70" s="60"/>
      <c r="Q70" s="44"/>
      <c r="R70" s="44"/>
      <c r="S70" s="44"/>
      <c r="T70" s="44"/>
      <c r="U70" s="44"/>
      <c r="V70" s="44"/>
      <c r="W70" s="302"/>
      <c r="X70" s="60"/>
    </row>
    <row r="71" spans="1:24" ht="12">
      <c r="A71" s="60"/>
      <c r="B71" s="60"/>
      <c r="C71" s="60"/>
      <c r="D71" s="60"/>
      <c r="E71" s="60"/>
      <c r="F71" s="60"/>
      <c r="G71" s="60"/>
      <c r="H71" s="60"/>
      <c r="I71" s="60"/>
      <c r="J71" s="60"/>
      <c r="K71" s="60"/>
      <c r="L71" s="60"/>
      <c r="M71" s="60"/>
      <c r="N71" s="60"/>
      <c r="O71" s="60"/>
      <c r="P71" s="60"/>
      <c r="Q71" s="44"/>
      <c r="R71" s="44"/>
      <c r="S71" s="44"/>
      <c r="T71" s="44"/>
      <c r="U71" s="44"/>
      <c r="V71" s="44"/>
      <c r="W71" s="302"/>
      <c r="X71" s="60"/>
    </row>
    <row r="72" spans="1:24" ht="12">
      <c r="A72" s="60"/>
      <c r="B72" s="60"/>
      <c r="C72" s="60"/>
      <c r="D72" s="60"/>
      <c r="E72" s="60"/>
      <c r="F72" s="60"/>
      <c r="G72" s="60"/>
      <c r="H72" s="60"/>
      <c r="I72" s="60"/>
      <c r="J72" s="60"/>
      <c r="K72" s="60"/>
      <c r="L72" s="60"/>
      <c r="M72" s="60"/>
      <c r="N72" s="60"/>
      <c r="O72" s="60"/>
      <c r="P72" s="60"/>
      <c r="Q72" s="44"/>
      <c r="R72" s="44"/>
      <c r="S72" s="44"/>
      <c r="T72" s="44"/>
      <c r="U72" s="44"/>
      <c r="V72" s="44"/>
      <c r="W72" s="302"/>
      <c r="X72" s="60"/>
    </row>
    <row r="73" spans="1:24" ht="12">
      <c r="A73" s="60"/>
      <c r="B73" s="60"/>
      <c r="C73" s="60"/>
      <c r="D73" s="60"/>
      <c r="E73" s="60"/>
      <c r="F73" s="60"/>
      <c r="G73" s="60"/>
      <c r="H73" s="60"/>
      <c r="I73" s="60"/>
      <c r="J73" s="60"/>
      <c r="K73" s="60"/>
      <c r="L73" s="60"/>
      <c r="M73" s="60"/>
      <c r="N73" s="60"/>
      <c r="O73" s="60"/>
      <c r="P73" s="60"/>
      <c r="Q73" s="44"/>
      <c r="R73" s="44"/>
      <c r="S73" s="44"/>
      <c r="T73" s="44"/>
      <c r="U73" s="44"/>
      <c r="V73" s="44"/>
      <c r="W73" s="302"/>
      <c r="X73" s="60"/>
    </row>
    <row r="74" spans="1:24" ht="12">
      <c r="A74" s="60"/>
      <c r="B74" s="60"/>
      <c r="C74" s="60"/>
      <c r="D74" s="60"/>
      <c r="E74" s="60"/>
      <c r="F74" s="60"/>
      <c r="G74" s="60"/>
      <c r="H74" s="60"/>
      <c r="I74" s="60"/>
      <c r="J74" s="60"/>
      <c r="K74" s="60"/>
      <c r="L74" s="60"/>
      <c r="M74" s="60"/>
      <c r="N74" s="60"/>
      <c r="O74" s="60"/>
      <c r="P74" s="60"/>
      <c r="Q74" s="44"/>
      <c r="R74" s="44"/>
      <c r="S74" s="44"/>
      <c r="T74" s="44"/>
      <c r="U74" s="44"/>
      <c r="V74" s="44"/>
      <c r="W74" s="302"/>
      <c r="X74" s="60"/>
    </row>
    <row r="75" spans="1:24" ht="12">
      <c r="A75" s="60"/>
      <c r="B75" s="60"/>
      <c r="C75" s="60"/>
      <c r="D75" s="60"/>
      <c r="E75" s="60"/>
      <c r="F75" s="60"/>
      <c r="G75" s="60"/>
      <c r="H75" s="60"/>
      <c r="I75" s="60"/>
      <c r="J75" s="60"/>
      <c r="K75" s="60"/>
      <c r="L75" s="60"/>
      <c r="M75" s="60"/>
      <c r="N75" s="60"/>
      <c r="O75" s="60"/>
      <c r="P75" s="60"/>
      <c r="Q75" s="44"/>
      <c r="R75" s="44"/>
      <c r="S75" s="44"/>
      <c r="T75" s="44"/>
      <c r="U75" s="44"/>
      <c r="V75" s="44"/>
      <c r="W75" s="302"/>
      <c r="X75" s="60"/>
    </row>
    <row r="76" spans="1:24" ht="12">
      <c r="A76" s="60"/>
      <c r="B76" s="60"/>
      <c r="C76" s="60"/>
      <c r="D76" s="60"/>
      <c r="E76" s="60"/>
      <c r="F76" s="60"/>
      <c r="G76" s="60"/>
      <c r="H76" s="60"/>
      <c r="I76" s="60"/>
      <c r="J76" s="60"/>
      <c r="K76" s="60"/>
      <c r="L76" s="60"/>
      <c r="M76" s="60"/>
      <c r="N76" s="60"/>
      <c r="O76" s="60"/>
      <c r="P76" s="60"/>
      <c r="Q76" s="44"/>
      <c r="R76" s="44"/>
      <c r="S76" s="44"/>
      <c r="T76" s="44"/>
      <c r="U76" s="44"/>
      <c r="V76" s="44"/>
      <c r="W76" s="302"/>
      <c r="X76" s="60"/>
    </row>
    <row r="77" spans="1:24" ht="12">
      <c r="A77" s="60"/>
      <c r="B77" s="60"/>
      <c r="C77" s="60"/>
      <c r="D77" s="60"/>
      <c r="E77" s="60"/>
      <c r="F77" s="60"/>
      <c r="G77" s="60"/>
      <c r="H77" s="60"/>
      <c r="I77" s="60"/>
      <c r="J77" s="60"/>
      <c r="K77" s="60"/>
      <c r="L77" s="60"/>
      <c r="M77" s="60"/>
      <c r="N77" s="60"/>
      <c r="O77" s="60"/>
      <c r="P77" s="60"/>
      <c r="Q77" s="44"/>
      <c r="R77" s="44"/>
      <c r="S77" s="44"/>
      <c r="T77" s="44"/>
      <c r="U77" s="44"/>
      <c r="V77" s="44"/>
      <c r="W77" s="302"/>
      <c r="X77" s="60"/>
    </row>
    <row r="78" spans="1:24" ht="12">
      <c r="A78" s="60"/>
      <c r="B78" s="60"/>
      <c r="C78" s="60"/>
      <c r="D78" s="60"/>
      <c r="E78" s="60"/>
      <c r="F78" s="60"/>
      <c r="G78" s="60"/>
      <c r="H78" s="60"/>
      <c r="I78" s="60"/>
      <c r="J78" s="60"/>
      <c r="K78" s="60"/>
      <c r="L78" s="60"/>
      <c r="M78" s="60"/>
      <c r="N78" s="60"/>
      <c r="O78" s="60"/>
      <c r="P78" s="60"/>
      <c r="Q78" s="44"/>
      <c r="R78" s="44"/>
      <c r="S78" s="44"/>
      <c r="T78" s="44"/>
      <c r="U78" s="44"/>
      <c r="V78" s="44"/>
      <c r="W78" s="302"/>
      <c r="X78" s="60"/>
    </row>
    <row r="79" spans="1:24" ht="12">
      <c r="A79" s="60"/>
      <c r="B79" s="60"/>
      <c r="C79" s="60"/>
      <c r="D79" s="60"/>
      <c r="E79" s="60"/>
      <c r="F79" s="60"/>
      <c r="G79" s="60"/>
      <c r="H79" s="60"/>
      <c r="I79" s="60"/>
      <c r="J79" s="60"/>
      <c r="K79" s="60"/>
      <c r="L79" s="60"/>
      <c r="M79" s="60"/>
      <c r="N79" s="60"/>
      <c r="O79" s="60"/>
      <c r="P79" s="60"/>
      <c r="Q79" s="44"/>
      <c r="R79" s="44"/>
      <c r="S79" s="44"/>
      <c r="T79" s="44"/>
      <c r="U79" s="44"/>
      <c r="V79" s="44"/>
      <c r="W79" s="302"/>
      <c r="X79" s="60"/>
    </row>
    <row r="80" spans="1:12" ht="12">
      <c r="A80" s="60"/>
      <c r="B80" s="60"/>
      <c r="C80" s="60"/>
      <c r="D80" s="60"/>
      <c r="E80" s="60"/>
      <c r="F80" s="60"/>
      <c r="G80" s="60"/>
      <c r="H80" s="60"/>
      <c r="I80" s="60"/>
      <c r="J80" s="60"/>
      <c r="K80" s="60"/>
      <c r="L80" s="60"/>
    </row>
    <row r="199" spans="3:23" s="300" customFormat="1" ht="12">
      <c r="C199" s="301"/>
      <c r="D199" s="36"/>
      <c r="E199" s="36"/>
      <c r="F199" s="36"/>
      <c r="P199" s="36"/>
      <c r="Q199" s="36"/>
      <c r="R199" s="36"/>
      <c r="S199" s="36"/>
      <c r="T199" s="37"/>
      <c r="U199" s="37"/>
      <c r="V199" s="37"/>
      <c r="W199" s="36"/>
    </row>
    <row r="200" spans="1:9" ht="12" hidden="1">
      <c r="A200" s="94" t="s">
        <v>57</v>
      </c>
      <c r="B200" s="94" t="str">
        <f>IF($I$8="ВЗРОСЛЫЕ","МУЖЧИНЫ",IF($I$8="ДО 19 ЛЕТ","ЮНИОРЫ","ЮНОШИ"))</f>
        <v>ЮНОШИ</v>
      </c>
      <c r="C200" s="51" t="s">
        <v>58</v>
      </c>
      <c r="D200" s="51" t="s">
        <v>59</v>
      </c>
      <c r="E200" s="70"/>
      <c r="F200" s="70"/>
      <c r="G200" s="84"/>
      <c r="H200" s="70"/>
      <c r="I200" s="70"/>
    </row>
    <row r="201" spans="1:9" ht="12" hidden="1">
      <c r="A201" s="94" t="s">
        <v>60</v>
      </c>
      <c r="B201" s="94" t="str">
        <f>IF($I$8="ВЗРОСЛЫЕ","ЖЕНЩИНЫ",IF($I$8="ДО 19 ЛЕТ","ЮНИОРКИ","ДЕВУШКИ"))</f>
        <v>ДЕВУШКИ</v>
      </c>
      <c r="C201" s="51" t="s">
        <v>61</v>
      </c>
      <c r="D201" s="51" t="s">
        <v>62</v>
      </c>
      <c r="E201" s="70"/>
      <c r="F201" s="70"/>
      <c r="G201" s="84"/>
      <c r="H201" s="70"/>
      <c r="I201" s="70"/>
    </row>
    <row r="202" spans="1:9" ht="12" hidden="1">
      <c r="A202" s="94" t="s">
        <v>63</v>
      </c>
      <c r="B202" s="94"/>
      <c r="C202" s="51" t="s">
        <v>64</v>
      </c>
      <c r="D202" s="51" t="s">
        <v>65</v>
      </c>
      <c r="E202" s="70"/>
      <c r="F202" s="70"/>
      <c r="G202" s="84"/>
      <c r="H202" s="70"/>
      <c r="I202" s="70"/>
    </row>
    <row r="203" spans="1:9" ht="12" hidden="1">
      <c r="A203" s="94" t="s">
        <v>66</v>
      </c>
      <c r="B203" s="94"/>
      <c r="C203" s="51" t="s">
        <v>67</v>
      </c>
      <c r="D203" s="51" t="s">
        <v>68</v>
      </c>
      <c r="E203" s="70"/>
      <c r="F203" s="70"/>
      <c r="G203" s="84"/>
      <c r="H203" s="70"/>
      <c r="I203" s="70"/>
    </row>
    <row r="204" spans="1:9" ht="12" hidden="1">
      <c r="A204" s="94" t="s">
        <v>69</v>
      </c>
      <c r="B204" s="94"/>
      <c r="C204" s="51" t="s">
        <v>70</v>
      </c>
      <c r="D204" s="51" t="s">
        <v>71</v>
      </c>
      <c r="E204" s="70"/>
      <c r="F204" s="70"/>
      <c r="G204" s="84"/>
      <c r="H204" s="70"/>
      <c r="I204" s="70"/>
    </row>
    <row r="205" spans="1:9" ht="12" hidden="1">
      <c r="A205" s="94" t="s">
        <v>72</v>
      </c>
      <c r="B205" s="94"/>
      <c r="C205" s="51" t="s">
        <v>73</v>
      </c>
      <c r="D205" s="51"/>
      <c r="E205" s="70"/>
      <c r="F205" s="70"/>
      <c r="G205" s="84"/>
      <c r="H205" s="70"/>
      <c r="I205" s="70"/>
    </row>
    <row r="206" spans="1:9" ht="12" hidden="1">
      <c r="A206" s="94"/>
      <c r="B206" s="94"/>
      <c r="C206" s="51" t="s">
        <v>74</v>
      </c>
      <c r="D206" s="51"/>
      <c r="E206" s="70"/>
      <c r="F206" s="70"/>
      <c r="G206" s="84"/>
      <c r="H206" s="70"/>
      <c r="I206" s="70"/>
    </row>
    <row r="207" spans="3:23" s="300" customFormat="1" ht="12">
      <c r="C207" s="301"/>
      <c r="D207" s="36"/>
      <c r="E207" s="36"/>
      <c r="F207" s="36"/>
      <c r="P207" s="36"/>
      <c r="Q207" s="36"/>
      <c r="R207" s="36"/>
      <c r="S207" s="36"/>
      <c r="T207" s="37"/>
      <c r="U207" s="37"/>
      <c r="V207" s="37"/>
      <c r="W207" s="36"/>
    </row>
  </sheetData>
  <sheetProtection selectLockedCells="1"/>
  <mergeCells count="202">
    <mergeCell ref="W55:W56"/>
    <mergeCell ref="O55:P56"/>
    <mergeCell ref="H40:H41"/>
    <mergeCell ref="G42:G43"/>
    <mergeCell ref="G40:G41"/>
    <mergeCell ref="G44:G45"/>
    <mergeCell ref="J41:J42"/>
    <mergeCell ref="H44:H45"/>
    <mergeCell ref="L56:M56"/>
    <mergeCell ref="L54:M54"/>
    <mergeCell ref="O36:P36"/>
    <mergeCell ref="O53:P53"/>
    <mergeCell ref="O54:W54"/>
    <mergeCell ref="L8:M8"/>
    <mergeCell ref="L53:M53"/>
    <mergeCell ref="O52:P52"/>
    <mergeCell ref="P48:Q48"/>
    <mergeCell ref="O45:P45"/>
    <mergeCell ref="O27:P27"/>
    <mergeCell ref="O18:P18"/>
    <mergeCell ref="O57:P57"/>
    <mergeCell ref="L57:M57"/>
    <mergeCell ref="O7:P7"/>
    <mergeCell ref="O8:P8"/>
    <mergeCell ref="L50:M50"/>
    <mergeCell ref="L51:M51"/>
    <mergeCell ref="L52:M52"/>
    <mergeCell ref="O49:W49"/>
    <mergeCell ref="O50:W50"/>
    <mergeCell ref="O51:W51"/>
    <mergeCell ref="L7:M7"/>
    <mergeCell ref="E10:G10"/>
    <mergeCell ref="G31:G32"/>
    <mergeCell ref="G35:G36"/>
    <mergeCell ref="M25:M26"/>
    <mergeCell ref="G29:G30"/>
    <mergeCell ref="G7:H7"/>
    <mergeCell ref="G8:H8"/>
    <mergeCell ref="I7:J7"/>
    <mergeCell ref="I8:J8"/>
    <mergeCell ref="G33:G34"/>
    <mergeCell ref="G38:G39"/>
    <mergeCell ref="N32:N33"/>
    <mergeCell ref="N41:N42"/>
    <mergeCell ref="L41:M42"/>
    <mergeCell ref="H33:H34"/>
    <mergeCell ref="H42:H43"/>
    <mergeCell ref="L32:M33"/>
    <mergeCell ref="J32:J33"/>
    <mergeCell ref="J34:J35"/>
    <mergeCell ref="G15:G16"/>
    <mergeCell ref="F24:F25"/>
    <mergeCell ref="K25:K26"/>
    <mergeCell ref="F22:F23"/>
    <mergeCell ref="H26:H27"/>
    <mergeCell ref="J25:J26"/>
    <mergeCell ref="J23:J24"/>
    <mergeCell ref="H22:H23"/>
    <mergeCell ref="G26:G27"/>
    <mergeCell ref="G22:G23"/>
    <mergeCell ref="L55:M55"/>
    <mergeCell ref="M43:M44"/>
    <mergeCell ref="H29:H30"/>
    <mergeCell ref="H31:H32"/>
    <mergeCell ref="H35:H36"/>
    <mergeCell ref="K39:K40"/>
    <mergeCell ref="H38:H39"/>
    <mergeCell ref="K30:K31"/>
    <mergeCell ref="K34:K35"/>
    <mergeCell ref="G24:G25"/>
    <mergeCell ref="H24:H25"/>
    <mergeCell ref="K21:K22"/>
    <mergeCell ref="G20:G21"/>
    <mergeCell ref="F35:F36"/>
    <mergeCell ref="E35:E36"/>
    <mergeCell ref="F33:F34"/>
    <mergeCell ref="E33:E34"/>
    <mergeCell ref="E24:E25"/>
    <mergeCell ref="E26:E27"/>
    <mergeCell ref="B38:B39"/>
    <mergeCell ref="C35:C36"/>
    <mergeCell ref="D35:D36"/>
    <mergeCell ref="C40:C41"/>
    <mergeCell ref="D38:D39"/>
    <mergeCell ref="C38:C39"/>
    <mergeCell ref="F42:F43"/>
    <mergeCell ref="E42:E43"/>
    <mergeCell ref="E40:E41"/>
    <mergeCell ref="B44:B45"/>
    <mergeCell ref="C44:C45"/>
    <mergeCell ref="B42:B43"/>
    <mergeCell ref="C42:C43"/>
    <mergeCell ref="B40:B41"/>
    <mergeCell ref="F44:F45"/>
    <mergeCell ref="F40:F41"/>
    <mergeCell ref="E20:E21"/>
    <mergeCell ref="E22:E23"/>
    <mergeCell ref="F38:F39"/>
    <mergeCell ref="E44:E45"/>
    <mergeCell ref="E31:E32"/>
    <mergeCell ref="L14:M15"/>
    <mergeCell ref="M16:M17"/>
    <mergeCell ref="J14:J15"/>
    <mergeCell ref="H13:H14"/>
    <mergeCell ref="K12:K13"/>
    <mergeCell ref="G11:G12"/>
    <mergeCell ref="G13:G14"/>
    <mergeCell ref="J12:J13"/>
    <mergeCell ref="P47:Q47"/>
    <mergeCell ref="K43:K44"/>
    <mergeCell ref="J39:J40"/>
    <mergeCell ref="J43:J44"/>
    <mergeCell ref="N23:N24"/>
    <mergeCell ref="L23:M24"/>
    <mergeCell ref="M34:M35"/>
    <mergeCell ref="J16:J17"/>
    <mergeCell ref="K16:K17"/>
    <mergeCell ref="E13:E14"/>
    <mergeCell ref="H11:H12"/>
    <mergeCell ref="H20:H21"/>
    <mergeCell ref="H15:H16"/>
    <mergeCell ref="H17:H18"/>
    <mergeCell ref="F15:F16"/>
    <mergeCell ref="F20:F21"/>
    <mergeCell ref="F17:F18"/>
    <mergeCell ref="E17:E18"/>
    <mergeCell ref="G17:G18"/>
    <mergeCell ref="C13:C14"/>
    <mergeCell ref="E11:E12"/>
    <mergeCell ref="E15:E16"/>
    <mergeCell ref="A11:A18"/>
    <mergeCell ref="B11:B12"/>
    <mergeCell ref="C11:C12"/>
    <mergeCell ref="B13:B14"/>
    <mergeCell ref="B17:B18"/>
    <mergeCell ref="B15:B16"/>
    <mergeCell ref="C15:C16"/>
    <mergeCell ref="A29:A36"/>
    <mergeCell ref="A20:A27"/>
    <mergeCell ref="B29:B30"/>
    <mergeCell ref="B20:B21"/>
    <mergeCell ref="B26:B27"/>
    <mergeCell ref="B22:B23"/>
    <mergeCell ref="B24:B25"/>
    <mergeCell ref="B31:B32"/>
    <mergeCell ref="B33:B34"/>
    <mergeCell ref="B35:B36"/>
    <mergeCell ref="E38:E39"/>
    <mergeCell ref="C26:C27"/>
    <mergeCell ref="C29:C30"/>
    <mergeCell ref="D26:D27"/>
    <mergeCell ref="C31:C32"/>
    <mergeCell ref="D31:D32"/>
    <mergeCell ref="D33:D34"/>
    <mergeCell ref="C33:C34"/>
    <mergeCell ref="D29:D30"/>
    <mergeCell ref="D11:D12"/>
    <mergeCell ref="D17:D18"/>
    <mergeCell ref="D13:D14"/>
    <mergeCell ref="D40:D41"/>
    <mergeCell ref="D42:D43"/>
    <mergeCell ref="D15:D16"/>
    <mergeCell ref="F5:N5"/>
    <mergeCell ref="J30:J31"/>
    <mergeCell ref="Q6:W6"/>
    <mergeCell ref="N6:P6"/>
    <mergeCell ref="F29:F30"/>
    <mergeCell ref="F26:F27"/>
    <mergeCell ref="F13:F14"/>
    <mergeCell ref="F11:F12"/>
    <mergeCell ref="N14:N15"/>
    <mergeCell ref="F31:F32"/>
    <mergeCell ref="A1:W1"/>
    <mergeCell ref="A4:W4"/>
    <mergeCell ref="A2:W2"/>
    <mergeCell ref="A3:W3"/>
    <mergeCell ref="B49:F49"/>
    <mergeCell ref="A6:C6"/>
    <mergeCell ref="J6:L6"/>
    <mergeCell ref="A7:F7"/>
    <mergeCell ref="A8:F8"/>
    <mergeCell ref="F6:G6"/>
    <mergeCell ref="H6:I6"/>
    <mergeCell ref="J21:J22"/>
    <mergeCell ref="E29:E30"/>
    <mergeCell ref="A38:A45"/>
    <mergeCell ref="B57:F57"/>
    <mergeCell ref="B50:F50"/>
    <mergeCell ref="B51:F51"/>
    <mergeCell ref="B52:F52"/>
    <mergeCell ref="B53:F53"/>
    <mergeCell ref="B54:F54"/>
    <mergeCell ref="B55:F55"/>
    <mergeCell ref="B56:F56"/>
    <mergeCell ref="C22:C23"/>
    <mergeCell ref="C17:C18"/>
    <mergeCell ref="D22:D23"/>
    <mergeCell ref="D24:D25"/>
    <mergeCell ref="C20:C21"/>
    <mergeCell ref="C24:C25"/>
    <mergeCell ref="D20:D21"/>
    <mergeCell ref="D44:D45"/>
  </mergeCells>
  <conditionalFormatting sqref="D38:D45 D29:D36 D20:D27 D11:D18">
    <cfRule type="expression" priority="1" dxfId="281" stopIfTrue="1">
      <formula>COUNTIF($D$11:$D$45,D11)&gt;1</formula>
    </cfRule>
  </conditionalFormatting>
  <conditionalFormatting sqref="I41 I45 L43 I32 I36 L34 I23 I27 L25 L16">
    <cfRule type="cellIs" priority="2" dxfId="280" operator="notEqual" stopIfTrue="1">
      <formula>0</formula>
    </cfRule>
  </conditionalFormatting>
  <conditionalFormatting sqref="J39:J40 J43:J44 O36:P36 L41:M42 L14:M15 J30:J31 J34:J35 L32:M33 O27:P27 J21:J22 J25:J26 L23:M24 O18:P18 J12:J13 J16:J17 O45:P45">
    <cfRule type="expression" priority="3" dxfId="282" stopIfTrue="1">
      <formula>COUNTIF($B$50:$F$57,J12)&gt;0</formula>
    </cfRule>
    <cfRule type="expression" priority="4" dxfId="283" stopIfTrue="1">
      <formula>LEFT(J12,4)="поб."</formula>
    </cfRule>
  </conditionalFormatting>
  <conditionalFormatting sqref="B38:B45 B29:B36">
    <cfRule type="expression" priority="5" dxfId="282" stopIfTrue="1">
      <formula>COUNTIF($B$50:$F$57,$F29)&lt;&gt;0</formula>
    </cfRule>
  </conditionalFormatting>
  <conditionalFormatting sqref="B11:B18 B20:B27">
    <cfRule type="expression" priority="6" dxfId="282" stopIfTrue="1">
      <formula>COUNTIF($B$50:$F$53,$F11)&lt;&gt;0</formula>
    </cfRule>
  </conditionalFormatting>
  <conditionalFormatting sqref="F11:F18 F20:F27 F29:F36 F38:F45">
    <cfRule type="expression" priority="7" dxfId="282" stopIfTrue="1">
      <formula>COUNTIF($B$50:$F$53,F11)&gt;0</formula>
    </cfRule>
  </conditionalFormatting>
  <conditionalFormatting sqref="G11:G18 G20:G27 G29:G36 G38:G45">
    <cfRule type="expression" priority="8" dxfId="282" stopIfTrue="1">
      <formula>COUNTIF($B$50:$F$53,F11)&gt;0</formula>
    </cfRule>
  </conditionalFormatting>
  <dataValidations count="4">
    <dataValidation type="list" allowBlank="1" showInputMessage="1" showErrorMessage="1" sqref="L8">
      <formula1>$B$200:$B$201</formula1>
    </dataValidation>
    <dataValidation type="list" allowBlank="1" showInputMessage="1" showErrorMessage="1" sqref="I8">
      <formula1>$A$200:$A$205</formula1>
    </dataValidation>
    <dataValidation type="list" allowBlank="1" showInputMessage="1" showErrorMessage="1" sqref="W8">
      <formula1>$D$200:$D$204</formula1>
    </dataValidation>
    <dataValidation type="list" allowBlank="1" showInputMessage="1" showErrorMessage="1" sqref="O8:P8">
      <formula1>$C$200:$C$206</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78" r:id="rId4"/>
  <headerFooter>
    <oddHeader>&amp;L&amp;G&amp;C&amp;"Arial Cyr,полужирный"&amp;12ТУРНИР ПО ВИДУ СПОРТА
"ТЕННИС" (0130002611Я)&amp;R&amp;G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Олег Эйдерман</dc:creator>
  <cp:keywords/>
  <dc:description/>
  <cp:lastModifiedBy>Олег Эйдерман</cp:lastModifiedBy>
  <cp:lastPrinted>2023-09-06T07:21:17Z</cp:lastPrinted>
  <dcterms:created xsi:type="dcterms:W3CDTF">2016-03-16T18:38:01Z</dcterms:created>
  <dcterms:modified xsi:type="dcterms:W3CDTF">2023-09-06T08:25:27Z</dcterms:modified>
  <cp:category/>
  <cp:version/>
  <cp:contentType/>
  <cp:contentStatus/>
</cp:coreProperties>
</file>